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5360" windowHeight="13395"/>
  </bookViews>
  <sheets>
    <sheet name="신청현황" sheetId="1" r:id="rId1"/>
  </sheets>
  <definedNames>
    <definedName name="_xlnm.Print_Area" localSheetId="0">신청현황!$A$1:$AB$3</definedName>
  </definedNames>
  <calcPr calcId="125725"/>
</workbook>
</file>

<file path=xl/calcChain.xml><?xml version="1.0" encoding="utf-8"?>
<calcChain xmlns="http://schemas.openxmlformats.org/spreadsheetml/2006/main">
  <c r="AL3" i="1"/>
  <c r="AT3"/>
  <c r="AB3"/>
  <c r="X3" s="1"/>
  <c r="V3"/>
  <c r="R3" s="1"/>
  <c r="P3" l="1"/>
  <c r="L3" s="1"/>
  <c r="Q3" s="1"/>
  <c r="W3"/>
  <c r="AC3"/>
</calcChain>
</file>

<file path=xl/comments1.xml><?xml version="1.0" encoding="utf-8"?>
<comments xmlns="http://schemas.openxmlformats.org/spreadsheetml/2006/main">
  <authors>
    <author>user</author>
  </authors>
  <commentList>
    <comment ref="B3" authorId="0">
      <text>
        <r>
          <rPr>
            <sz val="9"/>
            <color indexed="81"/>
            <rFont val="Tahoma"/>
            <family val="2"/>
          </rPr>
          <t xml:space="preserve">
1. </t>
        </r>
        <r>
          <rPr>
            <sz val="9"/>
            <color indexed="81"/>
            <rFont val="돋움"/>
            <family val="3"/>
            <charset val="129"/>
          </rPr>
          <t>공공기술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중소기업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사업화
</t>
        </r>
        <r>
          <rPr>
            <sz val="9"/>
            <color indexed="81"/>
            <rFont val="Tahoma"/>
            <family val="2"/>
          </rPr>
          <t xml:space="preserve">2. </t>
        </r>
        <r>
          <rPr>
            <sz val="9"/>
            <color indexed="81"/>
            <rFont val="돋움"/>
            <family val="3"/>
            <charset val="129"/>
          </rPr>
          <t>중소기업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보유기술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아이디어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사업화
</t>
        </r>
        <r>
          <rPr>
            <sz val="9"/>
            <color indexed="81"/>
            <rFont val="Tahoma"/>
            <family val="2"/>
          </rPr>
          <t xml:space="preserve">3. </t>
        </r>
        <r>
          <rPr>
            <sz val="9"/>
            <color indexed="81"/>
            <rFont val="돋움"/>
            <family val="3"/>
            <charset val="129"/>
          </rPr>
          <t>공공구매조건부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지정공모
</t>
        </r>
        <r>
          <rPr>
            <sz val="9"/>
            <color indexed="81"/>
            <rFont val="Tahoma"/>
            <family val="2"/>
          </rPr>
          <t xml:space="preserve">4. </t>
        </r>
        <r>
          <rPr>
            <sz val="9"/>
            <color indexed="81"/>
            <rFont val="돋움"/>
            <family val="3"/>
            <charset val="129"/>
          </rPr>
          <t>공공구매조건부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자유공모</t>
        </r>
      </text>
    </comment>
    <comment ref="AI3" authorId="0">
      <text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>)
2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신규채용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100%</t>
        </r>
        <r>
          <rPr>
            <b/>
            <sz val="9"/>
            <color indexed="81"/>
            <rFont val="돋움"/>
            <family val="3"/>
            <charset val="129"/>
          </rPr>
          <t>참여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50%</t>
        </r>
        <r>
          <rPr>
            <b/>
            <sz val="9"/>
            <color indexed="81"/>
            <rFont val="돋움"/>
            <family val="3"/>
            <charset val="129"/>
          </rPr>
          <t>참여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2-150%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<sst xmlns="http://schemas.openxmlformats.org/spreadsheetml/2006/main" count="80" uniqueCount="63">
  <si>
    <t>민간부담금
(합계)</t>
    <phoneticPr fontId="3" type="noConversion"/>
  </si>
  <si>
    <t>가감점 
합   계</t>
    <phoneticPr fontId="3" type="noConversion"/>
  </si>
  <si>
    <t>3책 5공 해당여부
(주관 및 협동)</t>
    <phoneticPr fontId="3" type="noConversion"/>
  </si>
  <si>
    <t>국가연구개발사업 참여제한</t>
    <phoneticPr fontId="3" type="noConversion"/>
  </si>
  <si>
    <t>2차년도 
총연구비</t>
    <phoneticPr fontId="3" type="noConversion"/>
  </si>
  <si>
    <t>1차년도 
총연구비</t>
    <phoneticPr fontId="3" type="noConversion"/>
  </si>
  <si>
    <t>총연구기간
(개월)</t>
    <phoneticPr fontId="3" type="noConversion"/>
  </si>
  <si>
    <t>신용등급</t>
    <phoneticPr fontId="3" type="noConversion"/>
  </si>
  <si>
    <t>접수번호</t>
    <phoneticPr fontId="3" type="noConversion"/>
  </si>
  <si>
    <t>핸드폰</t>
    <phoneticPr fontId="3" type="noConversion"/>
  </si>
  <si>
    <t>이메일</t>
    <phoneticPr fontId="3" type="noConversion"/>
  </si>
  <si>
    <t>과제명</t>
    <phoneticPr fontId="3" type="noConversion"/>
  </si>
  <si>
    <t>참여자격</t>
    <phoneticPr fontId="3" type="noConversion"/>
  </si>
  <si>
    <t>기업부설연구소, 연구개발전담부서, 연구개발서비스업 중 1개</t>
    <phoneticPr fontId="3" type="noConversion"/>
  </si>
  <si>
    <t>민간부담금 비율</t>
    <phoneticPr fontId="3" type="noConversion"/>
  </si>
  <si>
    <t>주관기관</t>
    <phoneticPr fontId="3" type="noConversion"/>
  </si>
  <si>
    <t>공동 및 위탁기관</t>
    <phoneticPr fontId="3" type="noConversion"/>
  </si>
  <si>
    <t>가감점</t>
    <phoneticPr fontId="3" type="noConversion"/>
  </si>
  <si>
    <t>총연구비</t>
    <phoneticPr fontId="3" type="noConversion"/>
  </si>
  <si>
    <t>정부출연금</t>
    <phoneticPr fontId="3" type="noConversion"/>
  </si>
  <si>
    <t>민간부담금
(현금)</t>
    <phoneticPr fontId="3" type="noConversion"/>
  </si>
  <si>
    <t>민간부담금
(현물)</t>
    <phoneticPr fontId="3" type="noConversion"/>
  </si>
  <si>
    <t>미기입</t>
    <phoneticPr fontId="3" type="noConversion"/>
  </si>
  <si>
    <t>번호만 기입</t>
    <phoneticPr fontId="3" type="noConversion"/>
  </si>
  <si>
    <t>신청
분야</t>
    <phoneticPr fontId="3" type="noConversion"/>
  </si>
  <si>
    <t>예시)
차량 탑재형 차선도색 품질 검사장치 개발</t>
    <phoneticPr fontId="3" type="noConversion"/>
  </si>
  <si>
    <t>예시)
EI0506(40)/EI0505(30)/EI1101(30)</t>
    <phoneticPr fontId="3" type="noConversion"/>
  </si>
  <si>
    <t>1차년도
연구시작</t>
    <phoneticPr fontId="3" type="noConversion"/>
  </si>
  <si>
    <t>1차년도
연구종료</t>
    <phoneticPr fontId="3" type="noConversion"/>
  </si>
  <si>
    <t>총연구기간
시작</t>
    <phoneticPr fontId="3" type="noConversion"/>
  </si>
  <si>
    <t>총연구기간
종료</t>
    <phoneticPr fontId="3" type="noConversion"/>
  </si>
  <si>
    <t>가감점 내역</t>
    <phoneticPr fontId="3" type="noConversion"/>
  </si>
  <si>
    <t>예시)
1. 최종평가 결과 최우수 등급
2. 기술이전 실적</t>
    <phoneticPr fontId="3" type="noConversion"/>
  </si>
  <si>
    <t>134-81-00000</t>
    <phoneticPr fontId="3" type="noConversion"/>
  </si>
  <si>
    <t>기관명1</t>
    <phoneticPr fontId="3" type="noConversion"/>
  </si>
  <si>
    <t>사업자등록번호1</t>
    <phoneticPr fontId="3" type="noConversion"/>
  </si>
  <si>
    <t>기관명2</t>
    <phoneticPr fontId="3" type="noConversion"/>
  </si>
  <si>
    <t>사업자등록번호2</t>
    <phoneticPr fontId="3" type="noConversion"/>
  </si>
  <si>
    <t>기관명3</t>
    <phoneticPr fontId="3" type="noConversion"/>
  </si>
  <si>
    <t>사업자등록번호3</t>
    <phoneticPr fontId="3" type="noConversion"/>
  </si>
  <si>
    <t>기관명4</t>
  </si>
  <si>
    <t>사업자등록번호4</t>
  </si>
  <si>
    <t>기관명5</t>
  </si>
  <si>
    <t>사업자등록번호5</t>
  </si>
  <si>
    <t>010-1111-1111</t>
    <phoneticPr fontId="3" type="noConversion"/>
  </si>
  <si>
    <t>이름</t>
    <phoneticPr fontId="3" type="noConversion"/>
  </si>
  <si>
    <t>과학기술인번호</t>
    <phoneticPr fontId="3" type="noConversion"/>
  </si>
  <si>
    <t>실무자</t>
    <phoneticPr fontId="3" type="noConversion"/>
  </si>
  <si>
    <t>연구책임자</t>
    <phoneticPr fontId="3" type="noConversion"/>
  </si>
  <si>
    <t>이름</t>
    <phoneticPr fontId="3" type="noConversion"/>
  </si>
  <si>
    <t>총연구비
(천원)</t>
    <phoneticPr fontId="3" type="noConversion"/>
  </si>
  <si>
    <t>1차년도
연구비
(천원)</t>
    <phoneticPr fontId="3" type="noConversion"/>
  </si>
  <si>
    <t>2차년도
연구비
(천원)</t>
    <phoneticPr fontId="3" type="noConversion"/>
  </si>
  <si>
    <t>신규인력채용
(참여율)</t>
    <phoneticPr fontId="3" type="noConversion"/>
  </si>
  <si>
    <t>평가점수
반영지표</t>
    <phoneticPr fontId="3" type="noConversion"/>
  </si>
  <si>
    <t>2-150%</t>
    <phoneticPr fontId="3" type="noConversion"/>
  </si>
  <si>
    <t>연구분야코드(1순위)</t>
    <phoneticPr fontId="3" type="noConversion"/>
  </si>
  <si>
    <t>주관연구기관</t>
    <phoneticPr fontId="3" type="noConversion"/>
  </si>
  <si>
    <t>연구책임자</t>
    <phoneticPr fontId="3" type="noConversion"/>
  </si>
  <si>
    <t>홍길동</t>
    <phoneticPr fontId="3" type="noConversion"/>
  </si>
  <si>
    <t>00기업</t>
    <phoneticPr fontId="3" type="noConversion"/>
  </si>
  <si>
    <t>o</t>
    <phoneticPr fontId="3" type="noConversion"/>
  </si>
  <si>
    <t>B+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</si>
</sst>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7" formatCode="#,##0_ "/>
    <numFmt numFmtId="178" formatCode="0.00_ "/>
    <numFmt numFmtId="179" formatCode="0.0%"/>
  </numFmts>
  <fonts count="2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u/>
      <sz val="9.35"/>
      <color theme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sz val="11"/>
      <color rgb="FF0070C0"/>
      <name val="돋움"/>
      <family val="3"/>
      <charset val="129"/>
    </font>
    <font>
      <sz val="11"/>
      <color rgb="FF0070C0"/>
      <name val="맑은 고딕"/>
      <family val="2"/>
      <charset val="129"/>
      <scheme val="minor"/>
    </font>
    <font>
      <sz val="10"/>
      <color rgb="FF0070C0"/>
      <name val="맑은 고딕"/>
      <family val="3"/>
      <charset val="129"/>
      <scheme val="major"/>
    </font>
    <font>
      <sz val="9"/>
      <color rgb="FF0070C0"/>
      <name val="맑은 고딕"/>
      <family val="3"/>
      <charset val="129"/>
    </font>
    <font>
      <sz val="11"/>
      <color rgb="FF0070C0"/>
      <name val="휴먼명조"/>
      <family val="3"/>
      <charset val="129"/>
    </font>
    <font>
      <sz val="11"/>
      <color rgb="FF0070C0"/>
      <name val="굴림"/>
      <family val="3"/>
      <charset val="129"/>
    </font>
    <font>
      <b/>
      <sz val="11"/>
      <color rgb="FF0070C0"/>
      <name val="돋움"/>
      <family val="3"/>
      <charset val="129"/>
    </font>
    <font>
      <u/>
      <sz val="9.35"/>
      <color rgb="FF0070C0"/>
      <name val="돋움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 shrinkToFit="1"/>
    </xf>
    <xf numFmtId="0" fontId="14" fillId="0" borderId="1" xfId="6" applyFont="1" applyBorder="1" applyAlignment="1">
      <alignment horizontal="left" vertical="center" wrapText="1"/>
    </xf>
    <xf numFmtId="0" fontId="14" fillId="0" borderId="1" xfId="6" applyFont="1" applyBorder="1" applyAlignment="1">
      <alignment horizontal="center" vertical="center" wrapText="1"/>
    </xf>
    <xf numFmtId="14" fontId="15" fillId="0" borderId="1" xfId="4" applyNumberFormat="1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41" fontId="13" fillId="10" borderId="1" xfId="1" applyFont="1" applyFill="1" applyBorder="1" applyAlignment="1">
      <alignment horizontal="center" vertical="center" wrapText="1"/>
    </xf>
    <xf numFmtId="179" fontId="13" fillId="7" borderId="1" xfId="2" applyNumberFormat="1" applyFont="1" applyFill="1" applyBorder="1" applyAlignment="1">
      <alignment horizontal="center" vertical="center" wrapText="1"/>
    </xf>
    <xf numFmtId="177" fontId="16" fillId="0" borderId="1" xfId="5" applyNumberFormat="1" applyFont="1" applyBorder="1">
      <alignment vertical="center"/>
    </xf>
    <xf numFmtId="41" fontId="13" fillId="7" borderId="1" xfId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178" fontId="19" fillId="10" borderId="1" xfId="0" applyNumberFormat="1" applyFont="1" applyFill="1" applyBorder="1" applyAlignment="1">
      <alignment horizontal="center" vertical="center" wrapText="1"/>
    </xf>
    <xf numFmtId="0" fontId="20" fillId="10" borderId="1" xfId="3" applyFont="1" applyFill="1" applyBorder="1" applyAlignment="1" applyProtection="1">
      <alignment horizontal="center" vertical="center" wrapText="1"/>
    </xf>
    <xf numFmtId="0" fontId="14" fillId="0" borderId="1" xfId="6" applyFont="1" applyBorder="1" applyAlignment="1">
      <alignment horizontal="center" vertical="center"/>
    </xf>
    <xf numFmtId="178" fontId="13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</cellXfs>
  <cellStyles count="8">
    <cellStyle name="백분율" xfId="2" builtinId="5"/>
    <cellStyle name="쉼표 [0]" xfId="1" builtinId="6"/>
    <cellStyle name="표준" xfId="0" builtinId="0"/>
    <cellStyle name="표준 2" xfId="5"/>
    <cellStyle name="표준 3" xfId="6"/>
    <cellStyle name="표준_신청현황" xfId="4"/>
    <cellStyle name="하이퍼링크" xfId="3" builtinId="8"/>
    <cellStyle name="하이퍼링크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3"/>
  <sheetViews>
    <sheetView tabSelected="1" zoomScale="85" zoomScaleNormal="85" workbookViewId="0">
      <pane xSplit="4" ySplit="2" topLeftCell="E3" activePane="bottomRight" state="frozen"/>
      <selection pane="topRight" activeCell="F1" sqref="F1"/>
      <selection pane="bottomLeft" activeCell="A4" sqref="A4"/>
      <selection pane="bottomRight" activeCell="A3" sqref="A3"/>
    </sheetView>
  </sheetViews>
  <sheetFormatPr defaultRowHeight="13.5"/>
  <cols>
    <col min="1" max="1" width="4.21875" style="7" customWidth="1"/>
    <col min="2" max="2" width="6.5546875" style="7" customWidth="1"/>
    <col min="3" max="3" width="26.5546875" style="8" customWidth="1"/>
    <col min="4" max="4" width="30.88671875" style="7" customWidth="1"/>
    <col min="5" max="5" width="20.6640625" style="7" customWidth="1"/>
    <col min="6" max="6" width="11.6640625" style="7" customWidth="1"/>
    <col min="7" max="8" width="9.21875" style="5" customWidth="1"/>
    <col min="9" max="9" width="10.33203125" style="5" customWidth="1"/>
    <col min="10" max="11" width="10.109375" style="5" customWidth="1"/>
    <col min="12" max="31" width="10.33203125" style="5" customWidth="1"/>
    <col min="32" max="32" width="13.109375" style="5" customWidth="1"/>
    <col min="33" max="33" width="11.5546875" style="5" customWidth="1"/>
    <col min="34" max="34" width="10.33203125" style="5" customWidth="1"/>
    <col min="35" max="35" width="12.33203125" style="5" customWidth="1"/>
    <col min="36" max="36" width="12.21875" style="5" customWidth="1"/>
    <col min="37" max="37" width="8.88671875" style="5" customWidth="1"/>
    <col min="38" max="38" width="8.88671875" style="5"/>
    <col min="39" max="39" width="13.5546875" style="5" customWidth="1"/>
    <col min="40" max="41" width="17.88671875" style="5" customWidth="1"/>
    <col min="42" max="42" width="9.109375" style="5" customWidth="1"/>
    <col min="43" max="43" width="13.5546875" style="5" customWidth="1"/>
    <col min="44" max="45" width="17.88671875" style="5" customWidth="1"/>
    <col min="46" max="55" width="14" style="5" customWidth="1"/>
    <col min="56" max="16384" width="8.88671875" style="5"/>
  </cols>
  <sheetData>
    <row r="1" spans="1:55" ht="48" customHeight="1">
      <c r="A1" s="5"/>
      <c r="B1" s="5"/>
      <c r="C1" s="5"/>
      <c r="D1" s="5"/>
      <c r="E1" s="5"/>
      <c r="F1" s="5"/>
      <c r="L1" s="1" t="s">
        <v>50</v>
      </c>
      <c r="R1" s="2" t="s">
        <v>51</v>
      </c>
      <c r="X1" s="3" t="s">
        <v>52</v>
      </c>
      <c r="AH1" s="9" t="s">
        <v>54</v>
      </c>
      <c r="AJ1" s="13" t="s">
        <v>17</v>
      </c>
      <c r="AK1" s="6"/>
      <c r="AL1" s="4" t="s">
        <v>48</v>
      </c>
      <c r="AM1" s="6"/>
      <c r="AN1" s="6"/>
      <c r="AO1" s="6"/>
      <c r="AP1" s="16" t="s">
        <v>47</v>
      </c>
      <c r="AQ1" s="22"/>
      <c r="AT1" s="18" t="s">
        <v>15</v>
      </c>
      <c r="AU1" s="6"/>
      <c r="AV1" s="10" t="s">
        <v>16</v>
      </c>
    </row>
    <row r="2" spans="1:55" ht="41.25" customHeight="1">
      <c r="A2" s="11" t="s">
        <v>8</v>
      </c>
      <c r="B2" s="11" t="s">
        <v>24</v>
      </c>
      <c r="C2" s="14" t="s">
        <v>56</v>
      </c>
      <c r="D2" s="11" t="s">
        <v>11</v>
      </c>
      <c r="E2" s="11" t="s">
        <v>57</v>
      </c>
      <c r="F2" s="11" t="s">
        <v>58</v>
      </c>
      <c r="G2" s="11" t="s">
        <v>29</v>
      </c>
      <c r="H2" s="11" t="s">
        <v>30</v>
      </c>
      <c r="I2" s="11" t="s">
        <v>6</v>
      </c>
      <c r="J2" s="11" t="s">
        <v>27</v>
      </c>
      <c r="K2" s="11" t="s">
        <v>28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0</v>
      </c>
      <c r="Q2" s="1" t="s">
        <v>14</v>
      </c>
      <c r="R2" s="2" t="s">
        <v>5</v>
      </c>
      <c r="S2" s="2" t="s">
        <v>19</v>
      </c>
      <c r="T2" s="2" t="s">
        <v>20</v>
      </c>
      <c r="U2" s="2" t="s">
        <v>21</v>
      </c>
      <c r="V2" s="2" t="s">
        <v>0</v>
      </c>
      <c r="W2" s="1" t="s">
        <v>14</v>
      </c>
      <c r="X2" s="3" t="s">
        <v>4</v>
      </c>
      <c r="Y2" s="3" t="s">
        <v>19</v>
      </c>
      <c r="Z2" s="3" t="s">
        <v>20</v>
      </c>
      <c r="AA2" s="3" t="s">
        <v>21</v>
      </c>
      <c r="AB2" s="3" t="s">
        <v>0</v>
      </c>
      <c r="AC2" s="1" t="s">
        <v>14</v>
      </c>
      <c r="AD2" s="20" t="s">
        <v>12</v>
      </c>
      <c r="AE2" s="20" t="s">
        <v>13</v>
      </c>
      <c r="AF2" s="23" t="s">
        <v>2</v>
      </c>
      <c r="AG2" s="23" t="s">
        <v>3</v>
      </c>
      <c r="AH2" s="9" t="s">
        <v>7</v>
      </c>
      <c r="AI2" s="9" t="s">
        <v>53</v>
      </c>
      <c r="AJ2" s="12" t="s">
        <v>31</v>
      </c>
      <c r="AK2" s="13" t="s">
        <v>1</v>
      </c>
      <c r="AL2" s="15" t="s">
        <v>45</v>
      </c>
      <c r="AM2" s="15" t="s">
        <v>46</v>
      </c>
      <c r="AN2" s="4" t="s">
        <v>9</v>
      </c>
      <c r="AO2" s="4" t="s">
        <v>10</v>
      </c>
      <c r="AP2" s="17" t="s">
        <v>49</v>
      </c>
      <c r="AQ2" s="17" t="s">
        <v>46</v>
      </c>
      <c r="AR2" s="16" t="s">
        <v>9</v>
      </c>
      <c r="AS2" s="16" t="s">
        <v>10</v>
      </c>
      <c r="AT2" s="19" t="s">
        <v>34</v>
      </c>
      <c r="AU2" s="19" t="s">
        <v>35</v>
      </c>
      <c r="AV2" s="21" t="s">
        <v>36</v>
      </c>
      <c r="AW2" s="21" t="s">
        <v>37</v>
      </c>
      <c r="AX2" s="21" t="s">
        <v>38</v>
      </c>
      <c r="AY2" s="21" t="s">
        <v>39</v>
      </c>
      <c r="AZ2" s="21" t="s">
        <v>40</v>
      </c>
      <c r="BA2" s="21" t="s">
        <v>41</v>
      </c>
      <c r="BB2" s="21" t="s">
        <v>42</v>
      </c>
      <c r="BC2" s="21" t="s">
        <v>43</v>
      </c>
    </row>
    <row r="3" spans="1:55" s="41" customFormat="1" ht="54.75" customHeight="1">
      <c r="A3" s="24" t="s">
        <v>22</v>
      </c>
      <c r="B3" s="24" t="s">
        <v>23</v>
      </c>
      <c r="C3" s="25" t="s">
        <v>26</v>
      </c>
      <c r="D3" s="26" t="s">
        <v>25</v>
      </c>
      <c r="E3" s="27" t="s">
        <v>60</v>
      </c>
      <c r="F3" s="27" t="s">
        <v>59</v>
      </c>
      <c r="G3" s="28">
        <v>42095</v>
      </c>
      <c r="H3" s="28">
        <v>42825</v>
      </c>
      <c r="I3" s="29">
        <v>24</v>
      </c>
      <c r="J3" s="28">
        <v>42095</v>
      </c>
      <c r="K3" s="28">
        <v>42460</v>
      </c>
      <c r="L3" s="30">
        <f t="shared" ref="L3" si="0">M3+P3</f>
        <v>500000</v>
      </c>
      <c r="M3" s="30">
        <v>300000</v>
      </c>
      <c r="N3" s="30">
        <v>20000</v>
      </c>
      <c r="O3" s="30">
        <v>180000</v>
      </c>
      <c r="P3" s="30">
        <f t="shared" ref="P3" si="1">SUM(N3:O3)</f>
        <v>200000</v>
      </c>
      <c r="Q3" s="31">
        <f t="shared" ref="Q3" si="2">P3/L3</f>
        <v>0.4</v>
      </c>
      <c r="R3" s="30">
        <f t="shared" ref="R3" si="3">S3+V3</f>
        <v>250000</v>
      </c>
      <c r="S3" s="32">
        <v>150000</v>
      </c>
      <c r="T3" s="32">
        <v>10000</v>
      </c>
      <c r="U3" s="32">
        <v>90000</v>
      </c>
      <c r="V3" s="30">
        <f t="shared" ref="V3" si="4">SUM(T3:U3)</f>
        <v>100000</v>
      </c>
      <c r="W3" s="31">
        <f t="shared" ref="W3" si="5">V3/R3</f>
        <v>0.4</v>
      </c>
      <c r="X3" s="30">
        <f t="shared" ref="X3" si="6">Y3+AB3</f>
        <v>250000</v>
      </c>
      <c r="Y3" s="32">
        <v>150000</v>
      </c>
      <c r="Z3" s="32">
        <v>10000</v>
      </c>
      <c r="AA3" s="32">
        <v>90000</v>
      </c>
      <c r="AB3" s="30">
        <f t="shared" ref="AB3" si="7">SUM(Z3:AA3)</f>
        <v>100000</v>
      </c>
      <c r="AC3" s="31">
        <f t="shared" ref="AC3" si="8">AB3/X3</f>
        <v>0.4</v>
      </c>
      <c r="AD3" s="33" t="s">
        <v>22</v>
      </c>
      <c r="AE3" s="34" t="s">
        <v>61</v>
      </c>
      <c r="AF3" s="35" t="s">
        <v>22</v>
      </c>
      <c r="AG3" s="35" t="s">
        <v>22</v>
      </c>
      <c r="AH3" s="30" t="s">
        <v>62</v>
      </c>
      <c r="AI3" s="30" t="s">
        <v>55</v>
      </c>
      <c r="AJ3" s="34" t="s">
        <v>32</v>
      </c>
      <c r="AK3" s="36">
        <v>3</v>
      </c>
      <c r="AL3" s="29" t="str">
        <f>F3</f>
        <v>홍길동</v>
      </c>
      <c r="AM3" s="29"/>
      <c r="AN3" s="29" t="s">
        <v>44</v>
      </c>
      <c r="AO3" s="37"/>
      <c r="AP3" s="29"/>
      <c r="AQ3" s="29"/>
      <c r="AR3" s="29" t="s">
        <v>44</v>
      </c>
      <c r="AS3" s="37"/>
      <c r="AT3" s="38" t="str">
        <f>E3</f>
        <v>00기업</v>
      </c>
      <c r="AU3" s="39" t="s">
        <v>33</v>
      </c>
      <c r="AV3" s="40"/>
      <c r="AW3" s="40"/>
      <c r="AX3" s="40"/>
      <c r="AY3" s="40"/>
      <c r="AZ3" s="40"/>
      <c r="BA3" s="40"/>
      <c r="BB3" s="40"/>
      <c r="BC3" s="40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8" scale="4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신청현황</vt:lpstr>
      <vt:lpstr>신청현황!Print_Area</vt:lpstr>
    </vt:vector>
  </TitlesOfParts>
  <Company>Samsung 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2014-03-03T00:07:20Z</cp:lastPrinted>
  <dcterms:created xsi:type="dcterms:W3CDTF">2012-05-28T05:41:36Z</dcterms:created>
  <dcterms:modified xsi:type="dcterms:W3CDTF">2014-12-26T09:16:44Z</dcterms:modified>
</cp:coreProperties>
</file>