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6" windowWidth="18312" windowHeight="12336"/>
  </bookViews>
  <sheets>
    <sheet name="유사기술분류표(734호)" sheetId="1" r:id="rId1"/>
  </sheets>
  <definedNames>
    <definedName name="_xlnm.Print_Area" localSheetId="0">'유사기술분류표(734호)'!$A$1:$K$290</definedName>
    <definedName name="_xlnm.Print_Titles" localSheetId="0">'유사기술분류표(734호)'!$1:$3</definedName>
    <definedName name="요일">#REF!</definedName>
  </definedNames>
  <calcPr calcId="125725"/>
</workbook>
</file>

<file path=xl/calcChain.xml><?xml version="1.0" encoding="utf-8"?>
<calcChain xmlns="http://schemas.openxmlformats.org/spreadsheetml/2006/main">
  <c r="J288" i="1"/>
  <c r="H288"/>
  <c r="F288"/>
  <c r="J287"/>
  <c r="H287"/>
  <c r="F287"/>
  <c r="K287" s="1"/>
  <c r="J286"/>
  <c r="H286"/>
  <c r="F286"/>
  <c r="K286" s="1"/>
  <c r="J285"/>
  <c r="H285"/>
  <c r="F285"/>
  <c r="J284"/>
  <c r="H284"/>
  <c r="F284"/>
  <c r="J283"/>
  <c r="H283"/>
  <c r="F283"/>
  <c r="K283" s="1"/>
  <c r="J282"/>
  <c r="H282"/>
  <c r="F282"/>
  <c r="K282" s="1"/>
  <c r="J281"/>
  <c r="H281"/>
  <c r="F281"/>
  <c r="J280"/>
  <c r="H280"/>
  <c r="F280"/>
  <c r="J279"/>
  <c r="H279"/>
  <c r="F279"/>
  <c r="K279" s="1"/>
  <c r="J278"/>
  <c r="H278"/>
  <c r="F278"/>
  <c r="K278" s="1"/>
  <c r="J277"/>
  <c r="H277"/>
  <c r="F277"/>
  <c r="J276"/>
  <c r="H276"/>
  <c r="F276"/>
  <c r="J275"/>
  <c r="H275"/>
  <c r="F275"/>
  <c r="K275" s="1"/>
  <c r="J274"/>
  <c r="H274"/>
  <c r="F274"/>
  <c r="K274" s="1"/>
  <c r="J273"/>
  <c r="H273"/>
  <c r="F273"/>
  <c r="J272"/>
  <c r="H272"/>
  <c r="F272"/>
  <c r="J271"/>
  <c r="H271"/>
  <c r="F271"/>
  <c r="K271" s="1"/>
  <c r="J270"/>
  <c r="H270"/>
  <c r="F270"/>
  <c r="K270" s="1"/>
  <c r="J269"/>
  <c r="H269"/>
  <c r="F269"/>
  <c r="J268"/>
  <c r="H268"/>
  <c r="F268"/>
  <c r="J267"/>
  <c r="H267"/>
  <c r="F267"/>
  <c r="K267" s="1"/>
  <c r="J266"/>
  <c r="H266"/>
  <c r="F266"/>
  <c r="K266" s="1"/>
  <c r="J265"/>
  <c r="H265"/>
  <c r="F265"/>
  <c r="J264"/>
  <c r="H264"/>
  <c r="F264"/>
  <c r="J263"/>
  <c r="H263"/>
  <c r="F263"/>
  <c r="K263" s="1"/>
  <c r="J262"/>
  <c r="H262"/>
  <c r="F262"/>
  <c r="K262" s="1"/>
  <c r="J261"/>
  <c r="H261"/>
  <c r="F261"/>
  <c r="J260"/>
  <c r="H260"/>
  <c r="F260"/>
  <c r="J259"/>
  <c r="H259"/>
  <c r="F259"/>
  <c r="K259" s="1"/>
  <c r="J258"/>
  <c r="H258"/>
  <c r="F258"/>
  <c r="K258" s="1"/>
  <c r="J257"/>
  <c r="H257"/>
  <c r="F257"/>
  <c r="J256"/>
  <c r="H256"/>
  <c r="F256"/>
  <c r="J255"/>
  <c r="H255"/>
  <c r="F255"/>
  <c r="K255" s="1"/>
  <c r="J254"/>
  <c r="H254"/>
  <c r="F254"/>
  <c r="J253"/>
  <c r="H253"/>
  <c r="K253" s="1"/>
  <c r="F253"/>
  <c r="J252"/>
  <c r="H252"/>
  <c r="F252"/>
  <c r="J251"/>
  <c r="H251"/>
  <c r="F251"/>
  <c r="J250"/>
  <c r="H250"/>
  <c r="F250"/>
  <c r="J249"/>
  <c r="H249"/>
  <c r="K249" s="1"/>
  <c r="J248"/>
  <c r="H248"/>
  <c r="F248"/>
  <c r="K248" s="1"/>
  <c r="J247"/>
  <c r="H247"/>
  <c r="F247"/>
  <c r="J246"/>
  <c r="H246"/>
  <c r="F246"/>
  <c r="J245"/>
  <c r="H245"/>
  <c r="F245"/>
  <c r="K245" s="1"/>
  <c r="J244"/>
  <c r="H244"/>
  <c r="F244"/>
  <c r="K244" s="1"/>
  <c r="J243"/>
  <c r="H243"/>
  <c r="F243"/>
  <c r="J242"/>
  <c r="H242"/>
  <c r="F242"/>
  <c r="J241"/>
  <c r="H241"/>
  <c r="F241"/>
  <c r="K241" s="1"/>
  <c r="J240"/>
  <c r="H240"/>
  <c r="F240"/>
  <c r="K240" s="1"/>
  <c r="J239"/>
  <c r="H239"/>
  <c r="F239"/>
  <c r="J238"/>
  <c r="H238"/>
  <c r="F238"/>
  <c r="J237"/>
  <c r="H237"/>
  <c r="F237"/>
  <c r="K237" s="1"/>
  <c r="J236"/>
  <c r="H236"/>
  <c r="F236"/>
  <c r="J235"/>
  <c r="H235"/>
  <c r="F235"/>
  <c r="J234"/>
  <c r="H234"/>
  <c r="F234"/>
  <c r="J233"/>
  <c r="H233"/>
  <c r="F233"/>
  <c r="K233" s="1"/>
  <c r="J232"/>
  <c r="H232"/>
  <c r="F232"/>
  <c r="J231"/>
  <c r="H231"/>
  <c r="F231"/>
  <c r="J230"/>
  <c r="H230"/>
  <c r="F230"/>
  <c r="J229"/>
  <c r="H229"/>
  <c r="F229"/>
  <c r="K229" s="1"/>
  <c r="J228"/>
  <c r="H228"/>
  <c r="F228"/>
  <c r="J227"/>
  <c r="H227"/>
  <c r="F227"/>
  <c r="J226"/>
  <c r="H226"/>
  <c r="F226"/>
  <c r="J225"/>
  <c r="H225"/>
  <c r="F225"/>
  <c r="K225" s="1"/>
  <c r="J224"/>
  <c r="H224"/>
  <c r="F224"/>
  <c r="J223"/>
  <c r="H223"/>
  <c r="F223"/>
  <c r="J222"/>
  <c r="H222"/>
  <c r="F222"/>
  <c r="J221"/>
  <c r="H221"/>
  <c r="F221"/>
  <c r="K221" s="1"/>
  <c r="J220"/>
  <c r="H220"/>
  <c r="F220"/>
  <c r="J219"/>
  <c r="H219"/>
  <c r="F219"/>
  <c r="J218"/>
  <c r="H218"/>
  <c r="F218"/>
  <c r="J217"/>
  <c r="H217"/>
  <c r="F217"/>
  <c r="K217" s="1"/>
  <c r="J216"/>
  <c r="H216"/>
  <c r="F216"/>
  <c r="J215"/>
  <c r="H215"/>
  <c r="F215"/>
  <c r="J214"/>
  <c r="H214"/>
  <c r="F214"/>
  <c r="J213"/>
  <c r="H213"/>
  <c r="F213"/>
  <c r="K213" s="1"/>
  <c r="J212"/>
  <c r="H212"/>
  <c r="F212"/>
  <c r="J211"/>
  <c r="H211"/>
  <c r="F211"/>
  <c r="J210"/>
  <c r="H210"/>
  <c r="F210"/>
  <c r="J209"/>
  <c r="H209"/>
  <c r="F209"/>
  <c r="K209" s="1"/>
  <c r="J208"/>
  <c r="H208"/>
  <c r="F208"/>
  <c r="J207"/>
  <c r="H207"/>
  <c r="F207"/>
  <c r="J206"/>
  <c r="H206"/>
  <c r="F206"/>
  <c r="J205"/>
  <c r="H205"/>
  <c r="F205"/>
  <c r="K205" s="1"/>
  <c r="J204"/>
  <c r="H204"/>
  <c r="F204"/>
  <c r="J203"/>
  <c r="H203"/>
  <c r="F203"/>
  <c r="J202"/>
  <c r="H202"/>
  <c r="F202"/>
  <c r="J201"/>
  <c r="H201"/>
  <c r="F201"/>
  <c r="K201" s="1"/>
  <c r="J200"/>
  <c r="H200"/>
  <c r="F200"/>
  <c r="J199"/>
  <c r="H199"/>
  <c r="F199"/>
  <c r="J198"/>
  <c r="H198"/>
  <c r="F198"/>
  <c r="J197"/>
  <c r="H197"/>
  <c r="F197"/>
  <c r="K197" s="1"/>
  <c r="J196"/>
  <c r="H196"/>
  <c r="F196"/>
  <c r="J195"/>
  <c r="H195"/>
  <c r="F195"/>
  <c r="J194"/>
  <c r="H194"/>
  <c r="F194"/>
  <c r="J193"/>
  <c r="H193"/>
  <c r="F193"/>
  <c r="K193" s="1"/>
  <c r="J192"/>
  <c r="H192"/>
  <c r="F192"/>
  <c r="J191"/>
  <c r="H191"/>
  <c r="F191"/>
  <c r="J190"/>
  <c r="H190"/>
  <c r="F190"/>
  <c r="J189"/>
  <c r="H189"/>
  <c r="F189"/>
  <c r="K189" s="1"/>
  <c r="J188"/>
  <c r="H188"/>
  <c r="F188"/>
  <c r="J187"/>
  <c r="H187"/>
  <c r="F187"/>
  <c r="J186"/>
  <c r="H186"/>
  <c r="F186"/>
  <c r="J185"/>
  <c r="H185"/>
  <c r="F185"/>
  <c r="K185" s="1"/>
  <c r="J184"/>
  <c r="H184"/>
  <c r="F184"/>
  <c r="J183"/>
  <c r="H183"/>
  <c r="F183"/>
  <c r="J182"/>
  <c r="H182"/>
  <c r="F182"/>
  <c r="J181"/>
  <c r="H181"/>
  <c r="F181"/>
  <c r="K181" s="1"/>
  <c r="J180"/>
  <c r="H180"/>
  <c r="F180"/>
  <c r="J179"/>
  <c r="H179"/>
  <c r="F179"/>
  <c r="J178"/>
  <c r="H178"/>
  <c r="F178"/>
  <c r="J177"/>
  <c r="H177"/>
  <c r="F177"/>
  <c r="K177" s="1"/>
  <c r="J176"/>
  <c r="H176"/>
  <c r="F176"/>
  <c r="J175"/>
  <c r="H175"/>
  <c r="F175"/>
  <c r="J174"/>
  <c r="H174"/>
  <c r="F174"/>
  <c r="J173"/>
  <c r="H173"/>
  <c r="F173"/>
  <c r="K173" s="1"/>
  <c r="J172"/>
  <c r="H172"/>
  <c r="F172"/>
  <c r="J171"/>
  <c r="H171"/>
  <c r="F171"/>
  <c r="J170"/>
  <c r="H170"/>
  <c r="F170"/>
  <c r="J169"/>
  <c r="H169"/>
  <c r="F169"/>
  <c r="K169" s="1"/>
  <c r="J168"/>
  <c r="H168"/>
  <c r="F168"/>
  <c r="J167"/>
  <c r="H167"/>
  <c r="F167"/>
  <c r="J166"/>
  <c r="H166"/>
  <c r="F166"/>
  <c r="J165"/>
  <c r="H165"/>
  <c r="F165"/>
  <c r="K165" s="1"/>
  <c r="J164"/>
  <c r="H164"/>
  <c r="F164"/>
  <c r="J163"/>
  <c r="H163"/>
  <c r="F163"/>
  <c r="J162"/>
  <c r="H162"/>
  <c r="F162"/>
  <c r="J161"/>
  <c r="H161"/>
  <c r="F161"/>
  <c r="K161" s="1"/>
  <c r="J160"/>
  <c r="H160"/>
  <c r="F160"/>
  <c r="J159"/>
  <c r="H159"/>
  <c r="F159"/>
  <c r="J158"/>
  <c r="H158"/>
  <c r="F158"/>
  <c r="J157"/>
  <c r="H157"/>
  <c r="F157"/>
  <c r="K157" s="1"/>
  <c r="J156"/>
  <c r="H156"/>
  <c r="F156"/>
  <c r="J155"/>
  <c r="H155"/>
  <c r="F155"/>
  <c r="J154"/>
  <c r="H154"/>
  <c r="F154"/>
  <c r="J153"/>
  <c r="H153"/>
  <c r="F153"/>
  <c r="K153" s="1"/>
  <c r="J152"/>
  <c r="H152"/>
  <c r="F152"/>
  <c r="J151"/>
  <c r="H151"/>
  <c r="F151"/>
  <c r="J150"/>
  <c r="H150"/>
  <c r="F150"/>
  <c r="J149"/>
  <c r="H149"/>
  <c r="F149"/>
  <c r="K149" s="1"/>
  <c r="J148"/>
  <c r="H148"/>
  <c r="F148"/>
  <c r="J147"/>
  <c r="H147"/>
  <c r="F147"/>
  <c r="J146"/>
  <c r="H146"/>
  <c r="F146"/>
  <c r="J145"/>
  <c r="H145"/>
  <c r="F145"/>
  <c r="K145" s="1"/>
  <c r="J144"/>
  <c r="H144"/>
  <c r="F144"/>
  <c r="J143"/>
  <c r="H143"/>
  <c r="F143"/>
  <c r="J142"/>
  <c r="H142"/>
  <c r="F142"/>
  <c r="J141"/>
  <c r="H141"/>
  <c r="F141"/>
  <c r="K141" s="1"/>
  <c r="J140"/>
  <c r="H140"/>
  <c r="F140"/>
  <c r="J139"/>
  <c r="H139"/>
  <c r="F139"/>
  <c r="J138"/>
  <c r="H138"/>
  <c r="F138"/>
  <c r="J137"/>
  <c r="H137"/>
  <c r="F137"/>
  <c r="K137" s="1"/>
  <c r="J136"/>
  <c r="H136"/>
  <c r="F136"/>
  <c r="J135"/>
  <c r="H135"/>
  <c r="F135"/>
  <c r="J134"/>
  <c r="H134"/>
  <c r="F134"/>
  <c r="J133"/>
  <c r="H133"/>
  <c r="F133"/>
  <c r="K133" s="1"/>
  <c r="J132"/>
  <c r="H132"/>
  <c r="F132"/>
  <c r="J131"/>
  <c r="H131"/>
  <c r="F131"/>
  <c r="J130"/>
  <c r="H130"/>
  <c r="F130"/>
  <c r="J129"/>
  <c r="H129"/>
  <c r="F129"/>
  <c r="K129" s="1"/>
  <c r="J128"/>
  <c r="H128"/>
  <c r="F128"/>
  <c r="J127"/>
  <c r="H127"/>
  <c r="F127"/>
  <c r="J126"/>
  <c r="H126"/>
  <c r="F126"/>
  <c r="J125"/>
  <c r="H125"/>
  <c r="F125"/>
  <c r="K125" s="1"/>
  <c r="J124"/>
  <c r="H124"/>
  <c r="F124"/>
  <c r="J123"/>
  <c r="H123"/>
  <c r="F123"/>
  <c r="J122"/>
  <c r="H122"/>
  <c r="F122"/>
  <c r="J121"/>
  <c r="H121"/>
  <c r="F121"/>
  <c r="K121" s="1"/>
  <c r="J120"/>
  <c r="H120"/>
  <c r="F120"/>
  <c r="J119"/>
  <c r="H119"/>
  <c r="F119"/>
  <c r="J118"/>
  <c r="H118"/>
  <c r="F118"/>
  <c r="J117"/>
  <c r="H117"/>
  <c r="F117"/>
  <c r="K117" s="1"/>
  <c r="J116"/>
  <c r="H116"/>
  <c r="F116"/>
  <c r="J115"/>
  <c r="H115"/>
  <c r="F115"/>
  <c r="J114"/>
  <c r="H114"/>
  <c r="F114"/>
  <c r="J113"/>
  <c r="H113"/>
  <c r="F113"/>
  <c r="K113" s="1"/>
  <c r="J112"/>
  <c r="H112"/>
  <c r="F112"/>
  <c r="J111"/>
  <c r="H111"/>
  <c r="F111"/>
  <c r="J110"/>
  <c r="H110"/>
  <c r="F110"/>
  <c r="J109"/>
  <c r="H109"/>
  <c r="F109"/>
  <c r="K109" s="1"/>
  <c r="J108"/>
  <c r="H108"/>
  <c r="F108"/>
  <c r="J107"/>
  <c r="H107"/>
  <c r="F107"/>
  <c r="J106"/>
  <c r="H106"/>
  <c r="F106"/>
  <c r="J105"/>
  <c r="H105"/>
  <c r="F105"/>
  <c r="K105" s="1"/>
  <c r="J104"/>
  <c r="H104"/>
  <c r="F104"/>
  <c r="J103"/>
  <c r="H103"/>
  <c r="F103"/>
  <c r="J102"/>
  <c r="H102"/>
  <c r="F102"/>
  <c r="J101"/>
  <c r="H101"/>
  <c r="F101"/>
  <c r="K101" s="1"/>
  <c r="J100"/>
  <c r="H100"/>
  <c r="F100"/>
  <c r="J99"/>
  <c r="H99"/>
  <c r="F99"/>
  <c r="J98"/>
  <c r="H98"/>
  <c r="F98"/>
  <c r="J97"/>
  <c r="H97"/>
  <c r="F97"/>
  <c r="K97" s="1"/>
  <c r="J96"/>
  <c r="H96"/>
  <c r="F96"/>
  <c r="J95"/>
  <c r="H95"/>
  <c r="F95"/>
  <c r="J94"/>
  <c r="H94"/>
  <c r="F94"/>
  <c r="J93"/>
  <c r="H93"/>
  <c r="F93"/>
  <c r="K93" s="1"/>
  <c r="J92"/>
  <c r="H92"/>
  <c r="F92"/>
  <c r="J91"/>
  <c r="H91"/>
  <c r="F91"/>
  <c r="J90"/>
  <c r="H90"/>
  <c r="F90"/>
  <c r="J89"/>
  <c r="H89"/>
  <c r="F89"/>
  <c r="K89" s="1"/>
  <c r="J88"/>
  <c r="H88"/>
  <c r="F88"/>
  <c r="J87"/>
  <c r="H87"/>
  <c r="F87"/>
  <c r="J86"/>
  <c r="H86"/>
  <c r="F86"/>
  <c r="J85"/>
  <c r="H85"/>
  <c r="F85"/>
  <c r="K85" s="1"/>
  <c r="J84"/>
  <c r="H84"/>
  <c r="F84"/>
  <c r="J83"/>
  <c r="H83"/>
  <c r="F83"/>
  <c r="J82"/>
  <c r="H82"/>
  <c r="F82"/>
  <c r="J81"/>
  <c r="H81"/>
  <c r="F81"/>
  <c r="K81" s="1"/>
  <c r="J80"/>
  <c r="H80"/>
  <c r="F80"/>
  <c r="J79"/>
  <c r="H79"/>
  <c r="F79"/>
  <c r="J78"/>
  <c r="H78"/>
  <c r="F78"/>
  <c r="K78" s="1"/>
  <c r="J77"/>
  <c r="H77"/>
  <c r="F77"/>
  <c r="K77" s="1"/>
  <c r="J76"/>
  <c r="H76"/>
  <c r="F76"/>
  <c r="J75"/>
  <c r="H75"/>
  <c r="F75"/>
  <c r="J74"/>
  <c r="H74"/>
  <c r="F74"/>
  <c r="J73"/>
  <c r="H73"/>
  <c r="F73"/>
  <c r="K73" s="1"/>
  <c r="J72"/>
  <c r="H72"/>
  <c r="F72"/>
  <c r="J71"/>
  <c r="H71"/>
  <c r="F71"/>
  <c r="J70"/>
  <c r="H70"/>
  <c r="F70"/>
  <c r="J69"/>
  <c r="H69"/>
  <c r="F69"/>
  <c r="K69" s="1"/>
  <c r="J68"/>
  <c r="H68"/>
  <c r="F68"/>
  <c r="J67"/>
  <c r="H67"/>
  <c r="F67"/>
  <c r="J66"/>
  <c r="H66"/>
  <c r="F66"/>
  <c r="J65"/>
  <c r="H65"/>
  <c r="F65"/>
  <c r="K65" s="1"/>
  <c r="J64"/>
  <c r="H64"/>
  <c r="F64"/>
  <c r="J63"/>
  <c r="H63"/>
  <c r="F63"/>
  <c r="J62"/>
  <c r="H62"/>
  <c r="F62"/>
  <c r="J61"/>
  <c r="H61"/>
  <c r="F61"/>
  <c r="K61" s="1"/>
  <c r="J60"/>
  <c r="H60"/>
  <c r="F60"/>
  <c r="J59"/>
  <c r="H59"/>
  <c r="F59"/>
  <c r="J58"/>
  <c r="H58"/>
  <c r="F58"/>
  <c r="J57"/>
  <c r="H57"/>
  <c r="F57"/>
  <c r="K57" s="1"/>
  <c r="J56"/>
  <c r="H56"/>
  <c r="F56"/>
  <c r="J55"/>
  <c r="H55"/>
  <c r="F55"/>
  <c r="J54"/>
  <c r="H54"/>
  <c r="F54"/>
  <c r="J53"/>
  <c r="H53"/>
  <c r="F53"/>
  <c r="K53" s="1"/>
  <c r="J52"/>
  <c r="H52"/>
  <c r="F52"/>
  <c r="J51"/>
  <c r="H51"/>
  <c r="F51"/>
  <c r="J50"/>
  <c r="H50"/>
  <c r="F50"/>
  <c r="J49"/>
  <c r="H49"/>
  <c r="F49"/>
  <c r="K49" s="1"/>
  <c r="J48"/>
  <c r="H48"/>
  <c r="F48"/>
  <c r="J47"/>
  <c r="H47"/>
  <c r="F47"/>
  <c r="J46"/>
  <c r="H46"/>
  <c r="F46"/>
  <c r="J45"/>
  <c r="H45"/>
  <c r="F45"/>
  <c r="K45" s="1"/>
  <c r="J44"/>
  <c r="H44"/>
  <c r="F44"/>
  <c r="J43"/>
  <c r="H43"/>
  <c r="F43"/>
  <c r="J42"/>
  <c r="H42"/>
  <c r="F42"/>
  <c r="J41"/>
  <c r="H41"/>
  <c r="F41"/>
  <c r="K41" s="1"/>
  <c r="J40"/>
  <c r="H40"/>
  <c r="F40"/>
  <c r="J39"/>
  <c r="H39"/>
  <c r="F39"/>
  <c r="J38"/>
  <c r="H38"/>
  <c r="F38"/>
  <c r="J37"/>
  <c r="H37"/>
  <c r="F37"/>
  <c r="K37" s="1"/>
  <c r="J36"/>
  <c r="H36"/>
  <c r="F36"/>
  <c r="J35"/>
  <c r="H35"/>
  <c r="F35"/>
  <c r="J34"/>
  <c r="H34"/>
  <c r="F34"/>
  <c r="J33"/>
  <c r="H33"/>
  <c r="F33"/>
  <c r="K33" s="1"/>
  <c r="J32"/>
  <c r="H32"/>
  <c r="F32"/>
  <c r="J31"/>
  <c r="H31"/>
  <c r="F31"/>
  <c r="J30"/>
  <c r="H30"/>
  <c r="F30"/>
  <c r="J29"/>
  <c r="H29"/>
  <c r="F29"/>
  <c r="K29" s="1"/>
  <c r="J28"/>
  <c r="H28"/>
  <c r="F28"/>
  <c r="J27"/>
  <c r="H27"/>
  <c r="F27"/>
  <c r="J26"/>
  <c r="H26"/>
  <c r="F26"/>
  <c r="J25"/>
  <c r="H25"/>
  <c r="F25"/>
  <c r="K25" s="1"/>
  <c r="J24"/>
  <c r="H24"/>
  <c r="F24"/>
  <c r="J23"/>
  <c r="H23"/>
  <c r="F23"/>
  <c r="J22"/>
  <c r="H22"/>
  <c r="F22"/>
  <c r="J21"/>
  <c r="H21"/>
  <c r="F21"/>
  <c r="K21" s="1"/>
  <c r="J20"/>
  <c r="H20"/>
  <c r="F20"/>
  <c r="J19"/>
  <c r="H19"/>
  <c r="F19"/>
  <c r="J18"/>
  <c r="H18"/>
  <c r="F18"/>
  <c r="J17"/>
  <c r="H17"/>
  <c r="F17"/>
  <c r="K17" s="1"/>
  <c r="J16"/>
  <c r="H16"/>
  <c r="F16"/>
  <c r="J15"/>
  <c r="H15"/>
  <c r="F15"/>
  <c r="J14"/>
  <c r="H14"/>
  <c r="F14"/>
  <c r="J13"/>
  <c r="H13"/>
  <c r="F13"/>
  <c r="K13" s="1"/>
  <c r="J12"/>
  <c r="H12"/>
  <c r="F12"/>
  <c r="J11"/>
  <c r="H11"/>
  <c r="F11"/>
  <c r="J10"/>
  <c r="H10"/>
  <c r="F10"/>
  <c r="J9"/>
  <c r="H9"/>
  <c r="F9"/>
  <c r="K9" s="1"/>
  <c r="J8"/>
  <c r="H8"/>
  <c r="F8"/>
  <c r="J7"/>
  <c r="H7"/>
  <c r="F7"/>
  <c r="J6"/>
  <c r="H6"/>
  <c r="F6"/>
  <c r="J5"/>
  <c r="H5"/>
  <c r="F5"/>
  <c r="K5" s="1"/>
  <c r="J4"/>
  <c r="H4"/>
  <c r="F4"/>
  <c r="K82" l="1"/>
  <c r="K86"/>
  <c r="K90"/>
  <c r="K94"/>
  <c r="K98"/>
  <c r="K102"/>
  <c r="K106"/>
  <c r="K110"/>
  <c r="K114"/>
  <c r="K118"/>
  <c r="K122"/>
  <c r="K126"/>
  <c r="K130"/>
  <c r="K134"/>
  <c r="K138"/>
  <c r="K142"/>
  <c r="K146"/>
  <c r="K150"/>
  <c r="K154"/>
  <c r="K158"/>
  <c r="K162"/>
  <c r="K166"/>
  <c r="K170"/>
  <c r="K174"/>
  <c r="K178"/>
  <c r="K182"/>
  <c r="K186"/>
  <c r="K190"/>
  <c r="K194"/>
  <c r="K198"/>
  <c r="K202"/>
  <c r="K206"/>
  <c r="K210"/>
  <c r="K214"/>
  <c r="K218"/>
  <c r="K222"/>
  <c r="K226"/>
  <c r="K230"/>
  <c r="K234"/>
  <c r="K238"/>
  <c r="H289"/>
  <c r="K7"/>
  <c r="K11"/>
  <c r="K15"/>
  <c r="K19"/>
  <c r="K23"/>
  <c r="K27"/>
  <c r="K31"/>
  <c r="K35"/>
  <c r="K39"/>
  <c r="K43"/>
  <c r="K47"/>
  <c r="K51"/>
  <c r="K55"/>
  <c r="K59"/>
  <c r="K63"/>
  <c r="K67"/>
  <c r="K71"/>
  <c r="K75"/>
  <c r="K79"/>
  <c r="K83"/>
  <c r="K87"/>
  <c r="K91"/>
  <c r="K95"/>
  <c r="K99"/>
  <c r="K103"/>
  <c r="K107"/>
  <c r="K111"/>
  <c r="K115"/>
  <c r="K119"/>
  <c r="K123"/>
  <c r="K127"/>
  <c r="K131"/>
  <c r="K135"/>
  <c r="K139"/>
  <c r="K143"/>
  <c r="K147"/>
  <c r="K151"/>
  <c r="K155"/>
  <c r="K159"/>
  <c r="K163"/>
  <c r="K167"/>
  <c r="K171"/>
  <c r="K175"/>
  <c r="K179"/>
  <c r="K183"/>
  <c r="K187"/>
  <c r="K191"/>
  <c r="K195"/>
  <c r="K199"/>
  <c r="K203"/>
  <c r="K207"/>
  <c r="K211"/>
  <c r="K215"/>
  <c r="K219"/>
  <c r="K223"/>
  <c r="K227"/>
  <c r="K231"/>
  <c r="K235"/>
  <c r="K239"/>
  <c r="K243"/>
  <c r="K247"/>
  <c r="K251"/>
  <c r="K254"/>
  <c r="F289"/>
  <c r="K289" s="1"/>
  <c r="K8"/>
  <c r="K12"/>
  <c r="K16"/>
  <c r="K20"/>
  <c r="K24"/>
  <c r="K28"/>
  <c r="K32"/>
  <c r="K36"/>
  <c r="K40"/>
  <c r="K44"/>
  <c r="K48"/>
  <c r="K52"/>
  <c r="K56"/>
  <c r="K60"/>
  <c r="K64"/>
  <c r="K68"/>
  <c r="K72"/>
  <c r="K76"/>
  <c r="K80"/>
  <c r="K84"/>
  <c r="K88"/>
  <c r="K92"/>
  <c r="K96"/>
  <c r="K100"/>
  <c r="K104"/>
  <c r="K108"/>
  <c r="K112"/>
  <c r="K116"/>
  <c r="K120"/>
  <c r="K124"/>
  <c r="K128"/>
  <c r="K132"/>
  <c r="K136"/>
  <c r="K140"/>
  <c r="K144"/>
  <c r="K148"/>
  <c r="K152"/>
  <c r="K156"/>
  <c r="K160"/>
  <c r="K164"/>
  <c r="K168"/>
  <c r="K172"/>
  <c r="K176"/>
  <c r="K180"/>
  <c r="K184"/>
  <c r="K188"/>
  <c r="K192"/>
  <c r="K196"/>
  <c r="K200"/>
  <c r="K204"/>
  <c r="K208"/>
  <c r="K212"/>
  <c r="K216"/>
  <c r="K220"/>
  <c r="K224"/>
  <c r="K228"/>
  <c r="K232"/>
  <c r="K236"/>
  <c r="K252"/>
  <c r="K256"/>
  <c r="K260"/>
  <c r="K264"/>
  <c r="K268"/>
  <c r="K272"/>
  <c r="K276"/>
  <c r="K280"/>
  <c r="K284"/>
  <c r="K288"/>
  <c r="J289"/>
  <c r="K6"/>
  <c r="K10"/>
  <c r="K14"/>
  <c r="K18"/>
  <c r="K22"/>
  <c r="K26"/>
  <c r="K30"/>
  <c r="K34"/>
  <c r="K38"/>
  <c r="K42"/>
  <c r="K46"/>
  <c r="K50"/>
  <c r="K54"/>
  <c r="K58"/>
  <c r="K62"/>
  <c r="K66"/>
  <c r="K70"/>
  <c r="K74"/>
  <c r="K242"/>
  <c r="K246"/>
  <c r="K250"/>
  <c r="K257"/>
  <c r="K261"/>
  <c r="K265"/>
  <c r="K269"/>
  <c r="K273"/>
  <c r="K277"/>
  <c r="K281"/>
  <c r="K285"/>
  <c r="L289"/>
  <c r="K4"/>
</calcChain>
</file>

<file path=xl/comments1.xml><?xml version="1.0" encoding="utf-8"?>
<comments xmlns="http://schemas.openxmlformats.org/spreadsheetml/2006/main">
  <authors>
    <author>user</author>
  </authors>
  <commentList>
    <comment ref="E261" authorId="0">
      <text>
        <r>
          <rPr>
            <b/>
            <sz val="9"/>
            <color indexed="81"/>
            <rFont val="굴림"/>
            <family val="3"/>
            <charset val="129"/>
          </rPr>
          <t>user:</t>
        </r>
        <r>
          <rPr>
            <sz val="9"/>
            <color indexed="81"/>
            <rFont val="굴림"/>
            <family val="3"/>
            <charset val="129"/>
          </rPr>
          <t xml:space="preserve">
토목분야 콘크리트 구조물 보수보강과 같음</t>
        </r>
      </text>
    </comment>
    <comment ref="L289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핵심분야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지정건수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보조분야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제외</t>
        </r>
        <r>
          <rPr>
            <sz val="9"/>
            <color indexed="81"/>
            <rFont val="Tahoma"/>
            <family val="2"/>
          </rPr>
          <t>)</t>
        </r>
      </text>
    </comment>
  </commentList>
</comments>
</file>

<file path=xl/sharedStrings.xml><?xml version="1.0" encoding="utf-8"?>
<sst xmlns="http://schemas.openxmlformats.org/spreadsheetml/2006/main" count="751" uniqueCount="749">
  <si>
    <t>건설신기술 유사기술 분류표</t>
    <phoneticPr fontId="4" type="noConversion"/>
  </si>
  <si>
    <t>2014년 6월 30일 기준</t>
    <phoneticPr fontId="4" type="noConversion"/>
  </si>
  <si>
    <t>대분류</t>
    <phoneticPr fontId="4" type="noConversion"/>
  </si>
  <si>
    <t>중분류</t>
  </si>
  <si>
    <t>소분류</t>
  </si>
  <si>
    <t>세분류</t>
    <phoneticPr fontId="4" type="noConversion"/>
  </si>
  <si>
    <t>신기술 보호기간 만료</t>
    <phoneticPr fontId="4" type="noConversion"/>
  </si>
  <si>
    <t>만료건수</t>
    <phoneticPr fontId="4" type="noConversion"/>
  </si>
  <si>
    <t>유효신기술 건수(핵심분야)</t>
    <phoneticPr fontId="4" type="noConversion"/>
  </si>
  <si>
    <t>핵심분야건수</t>
    <phoneticPr fontId="4" type="noConversion"/>
  </si>
  <si>
    <t>유효신기술 건수(보조분야)</t>
    <phoneticPr fontId="4" type="noConversion"/>
  </si>
  <si>
    <t>보조분야건수</t>
    <phoneticPr fontId="4" type="noConversion"/>
  </si>
  <si>
    <t>신기술총계</t>
    <phoneticPr fontId="4" type="noConversion"/>
  </si>
  <si>
    <t>A 토목</t>
    <phoneticPr fontId="4" type="noConversion"/>
  </si>
  <si>
    <t>01. 도로</t>
    <phoneticPr fontId="4" type="noConversion"/>
  </si>
  <si>
    <t>01. 도로 구조 설계</t>
    <phoneticPr fontId="4" type="noConversion"/>
  </si>
  <si>
    <t>01. 도로 지반고 추출</t>
    <phoneticPr fontId="4" type="noConversion"/>
  </si>
  <si>
    <t>157(도로지반고추출)</t>
    <phoneticPr fontId="4" type="noConversion"/>
  </si>
  <si>
    <t>02. 도로 시거 산정</t>
    <phoneticPr fontId="4" type="noConversion"/>
  </si>
  <si>
    <t>228(도로시거산정)</t>
    <phoneticPr fontId="4" type="noConversion"/>
  </si>
  <si>
    <t>02. 콘크리트 포장 및 유지보수</t>
  </si>
  <si>
    <t>01. 콘크리트 포장</t>
    <phoneticPr fontId="4" type="noConversion"/>
  </si>
  <si>
    <t>67(콘크리트포장), 106(콘크리트포장), 139(콘크리트포장), 262(콘크리트무늬포장)</t>
    <phoneticPr fontId="4" type="noConversion"/>
  </si>
  <si>
    <t>607(콘크리트포장)</t>
    <phoneticPr fontId="4" type="noConversion"/>
  </si>
  <si>
    <t>02. 도로용 개량 콘크리트 재료</t>
    <phoneticPr fontId="4" type="noConversion"/>
  </si>
  <si>
    <t>190(도로용개량콘크리트재료)</t>
    <phoneticPr fontId="4" type="noConversion"/>
  </si>
  <si>
    <t>03. 반강성 포장</t>
    <phoneticPr fontId="4" type="noConversion"/>
  </si>
  <si>
    <t>499(반강성포장)</t>
    <phoneticPr fontId="4" type="noConversion"/>
  </si>
  <si>
    <t>04. 콘크리트 포장 보수</t>
    <phoneticPr fontId="4" type="noConversion"/>
  </si>
  <si>
    <t>37(콘크리트포장보수)</t>
    <phoneticPr fontId="4" type="noConversion"/>
  </si>
  <si>
    <t>615(콘크리트포장보수), 665(콘크리트포장보수), 637(콘크리트포장보수)</t>
    <phoneticPr fontId="4" type="noConversion"/>
  </si>
  <si>
    <t>03. 아스팔트 포장 및 유지보수</t>
    <phoneticPr fontId="4" type="noConversion"/>
  </si>
  <si>
    <t>01. 아스팔트 보강재료</t>
    <phoneticPr fontId="4" type="noConversion"/>
  </si>
  <si>
    <t>9(아스팔트보강재료), 12(아스팔트보강재료)</t>
    <phoneticPr fontId="4" type="noConversion"/>
  </si>
  <si>
    <t>02. 아스팔트 순환 골재</t>
    <phoneticPr fontId="4" type="noConversion"/>
  </si>
  <si>
    <t>117(아스팔트순환골재), 192(아스팔트순환골재), 205(아스팔트순환골재)</t>
    <phoneticPr fontId="4" type="noConversion"/>
  </si>
  <si>
    <t>03. 아스팔트 배합 설계</t>
    <phoneticPr fontId="4" type="noConversion"/>
  </si>
  <si>
    <t>236(아스팔트배합설계)</t>
    <phoneticPr fontId="4" type="noConversion"/>
  </si>
  <si>
    <t>04. 아스팔트 포장</t>
    <phoneticPr fontId="4" type="noConversion"/>
  </si>
  <si>
    <t>21(아스팔트포장(아스콘)), 42(아스팔트포장(표층)), 220(아스팔트포장(보수재료)), 263(아스팔트포장(반강성)), 391(아스팔트포장(표층))</t>
    <phoneticPr fontId="4" type="noConversion"/>
  </si>
  <si>
    <t>05. 아스팔트 포장 유지보수</t>
    <phoneticPr fontId="4" type="noConversion"/>
  </si>
  <si>
    <t>321(아스팔트포장보수), 468(아스팔트포장보수)</t>
    <phoneticPr fontId="4" type="noConversion"/>
  </si>
  <si>
    <t>501(아스팔트포장보강), 547(아스팔트포장보수)</t>
    <phoneticPr fontId="4" type="noConversion"/>
  </si>
  <si>
    <t>06. 개질 아스팔트</t>
    <phoneticPr fontId="4" type="noConversion"/>
  </si>
  <si>
    <t>48(개질아스팔트), 196(개질아스팔트), 206(개질아스팔트), 277(개질아스팔트)</t>
    <phoneticPr fontId="4" type="noConversion"/>
  </si>
  <si>
    <t>680(개질아스팔트)</t>
    <phoneticPr fontId="4" type="noConversion"/>
  </si>
  <si>
    <t>07. 보도용 표층 포장</t>
    <phoneticPr fontId="4" type="noConversion"/>
  </si>
  <si>
    <t>41(보도용표층포장)</t>
    <phoneticPr fontId="4" type="noConversion"/>
  </si>
  <si>
    <t>08. 스팀분사다짐</t>
    <phoneticPr fontId="4" type="noConversion"/>
  </si>
  <si>
    <t>502(스팀분사다짐)</t>
    <phoneticPr fontId="4" type="noConversion"/>
  </si>
  <si>
    <t>04. 도로기층</t>
    <phoneticPr fontId="4" type="noConversion"/>
  </si>
  <si>
    <t>01. 도로기층포장</t>
    <phoneticPr fontId="4" type="noConversion"/>
  </si>
  <si>
    <t>17(도로기층포장), 328(도로기층포장)</t>
    <phoneticPr fontId="4" type="noConversion"/>
  </si>
  <si>
    <t>02. 도로노반처리</t>
    <phoneticPr fontId="4" type="noConversion"/>
  </si>
  <si>
    <t>168(도로노반처리)</t>
    <phoneticPr fontId="4" type="noConversion"/>
  </si>
  <si>
    <t>03. 기타 포장 재료</t>
    <phoneticPr fontId="4" type="noConversion"/>
  </si>
  <si>
    <t>203(흙포장재료)</t>
    <phoneticPr fontId="4" type="noConversion"/>
  </si>
  <si>
    <t>05. 교면포장</t>
    <phoneticPr fontId="4" type="noConversion"/>
  </si>
  <si>
    <t>01. 교면배수</t>
    <phoneticPr fontId="4" type="noConversion"/>
  </si>
  <si>
    <t>125(교량배수)</t>
    <phoneticPr fontId="4" type="noConversion"/>
  </si>
  <si>
    <t>02. 교면방수</t>
    <phoneticPr fontId="4" type="noConversion"/>
  </si>
  <si>
    <t>364(교면방수)</t>
    <phoneticPr fontId="4" type="noConversion"/>
  </si>
  <si>
    <t>03. 교면포장</t>
    <phoneticPr fontId="4" type="noConversion"/>
  </si>
  <si>
    <t>320(교면포장), 322(교면포장), 495(교면포장)</t>
    <phoneticPr fontId="4" type="noConversion"/>
  </si>
  <si>
    <t>691(교면포장)</t>
    <phoneticPr fontId="4" type="noConversion"/>
  </si>
  <si>
    <t>04. 교면포장보수</t>
    <phoneticPr fontId="4" type="noConversion"/>
  </si>
  <si>
    <t>427(교면포장보수), 562(교면포장보수)</t>
    <phoneticPr fontId="4" type="noConversion"/>
  </si>
  <si>
    <t>637(교면포장보수), 665(교면포장)</t>
    <phoneticPr fontId="4" type="noConversion"/>
  </si>
  <si>
    <t>06. 도로안전시설</t>
    <phoneticPr fontId="4" type="noConversion"/>
  </si>
  <si>
    <t>01. 차량충격흡수시설</t>
    <phoneticPr fontId="4" type="noConversion"/>
  </si>
  <si>
    <t>316(차량충격흡수시설), 423(차량충격흡수시설), 496(차량충격흡수시설), 571(차량충격흡수시설)</t>
    <phoneticPr fontId="4" type="noConversion"/>
  </si>
  <si>
    <t>02. 중앙분리대</t>
    <phoneticPr fontId="4" type="noConversion"/>
  </si>
  <si>
    <t>96(중앙분리대)</t>
    <phoneticPr fontId="4" type="noConversion"/>
  </si>
  <si>
    <t>03. 가이드레일</t>
    <phoneticPr fontId="4" type="noConversion"/>
  </si>
  <si>
    <t>101(가이드레일), 380(차량방호울타리), 388(차량방호울타리)</t>
    <phoneticPr fontId="4" type="noConversion"/>
  </si>
  <si>
    <t>04. 가설용안전보호벽</t>
    <phoneticPr fontId="4" type="noConversion"/>
  </si>
  <si>
    <t>118(가설용안전보호벽)</t>
    <phoneticPr fontId="4" type="noConversion"/>
  </si>
  <si>
    <t>05. 낙석방지책</t>
    <phoneticPr fontId="4" type="noConversion"/>
  </si>
  <si>
    <t>184(낙석방지책), 207(낙석방지책), 361(낙석방지책), 487(낙석방지책)</t>
    <phoneticPr fontId="4" type="noConversion"/>
  </si>
  <si>
    <t>06. 낙석방지망</t>
    <phoneticPr fontId="4" type="noConversion"/>
  </si>
  <si>
    <t>421(낙석방지망)</t>
    <phoneticPr fontId="4" type="noConversion"/>
  </si>
  <si>
    <t>07. 재귀반사체</t>
    <phoneticPr fontId="4" type="noConversion"/>
  </si>
  <si>
    <t>58(재귀반사체)</t>
    <phoneticPr fontId="4" type="noConversion"/>
  </si>
  <si>
    <t>08. 차선규제봉</t>
    <phoneticPr fontId="4" type="noConversion"/>
  </si>
  <si>
    <t>61(차선규제봉)</t>
    <phoneticPr fontId="4" type="noConversion"/>
  </si>
  <si>
    <t>09. 도로표지병</t>
    <phoneticPr fontId="4" type="noConversion"/>
  </si>
  <si>
    <t>105(도로표지병), 162(도로표지병), 372(도로표지병)</t>
    <phoneticPr fontId="4" type="noConversion"/>
  </si>
  <si>
    <t>10. 노면표지</t>
    <phoneticPr fontId="4" type="noConversion"/>
  </si>
  <si>
    <t>231(노면표지), 458(노면표지), 570(노면표지)</t>
    <phoneticPr fontId="4" type="noConversion"/>
  </si>
  <si>
    <t>554(노면표지), 666(차선도색)</t>
    <phoneticPr fontId="4" type="noConversion"/>
  </si>
  <si>
    <t>11. 광섬유안전표지장치</t>
    <phoneticPr fontId="4" type="noConversion"/>
  </si>
  <si>
    <t>189(광섬유안전표지장치)</t>
    <phoneticPr fontId="4" type="noConversion"/>
  </si>
  <si>
    <t>12. 미끄럼방지 포장</t>
    <phoneticPr fontId="4" type="noConversion"/>
  </si>
  <si>
    <t>78(미끄럼방지), 122(미끄럼방지), 344(미끄럼방지), 346(미끄럼방지), 557(미끄럼방지)</t>
    <phoneticPr fontId="4" type="noConversion"/>
  </si>
  <si>
    <t>07. 방음벽</t>
    <phoneticPr fontId="4" type="noConversion"/>
  </si>
  <si>
    <t>01. 방음벽</t>
    <phoneticPr fontId="4" type="noConversion"/>
  </si>
  <si>
    <t>188(방음벽), 199(방음벽), 355(방음벽), 414(방음벽)</t>
    <phoneticPr fontId="4" type="noConversion"/>
  </si>
  <si>
    <t>02. 방음벽 기초</t>
    <phoneticPr fontId="4" type="noConversion"/>
  </si>
  <si>
    <t>407(방음벽기초)</t>
    <phoneticPr fontId="4" type="noConversion"/>
  </si>
  <si>
    <t>08. 도로 경계석</t>
    <phoneticPr fontId="4" type="noConversion"/>
  </si>
  <si>
    <t>01. 도로 경계석</t>
    <phoneticPr fontId="4" type="noConversion"/>
  </si>
  <si>
    <t>25(도로경계석), 482(도로경계석)</t>
    <phoneticPr fontId="4" type="noConversion"/>
  </si>
  <si>
    <t>620(도로경계석)</t>
    <phoneticPr fontId="4" type="noConversion"/>
  </si>
  <si>
    <t>09. 맨홀</t>
    <phoneticPr fontId="4" type="noConversion"/>
  </si>
  <si>
    <t>01. 맨홀보수</t>
    <phoneticPr fontId="4" type="noConversion"/>
  </si>
  <si>
    <t>15(맨홀보수), 135(맨홀보수), 244(맨홀보수), 265(맨홀보수), 276(맨홀보수), 293(맨홀보수), 428(맨홀보수), 429(맨홀보수)</t>
    <phoneticPr fontId="4" type="noConversion"/>
  </si>
  <si>
    <t>622(맨홀보수)</t>
    <phoneticPr fontId="4" type="noConversion"/>
  </si>
  <si>
    <t>02. 맨홀거푸집</t>
    <phoneticPr fontId="4" type="noConversion"/>
  </si>
  <si>
    <t>68(맨홀거푸집)</t>
    <phoneticPr fontId="4" type="noConversion"/>
  </si>
  <si>
    <t>10. 기타 도로 시설</t>
    <phoneticPr fontId="4" type="noConversion"/>
  </si>
  <si>
    <t>01. 가로등 기초</t>
    <phoneticPr fontId="4" type="noConversion"/>
  </si>
  <si>
    <t>455(가로등기초)</t>
    <phoneticPr fontId="4" type="noConversion"/>
  </si>
  <si>
    <t>02. 철도</t>
    <phoneticPr fontId="4" type="noConversion"/>
  </si>
  <si>
    <t>01. 철도궤도 설계</t>
  </si>
  <si>
    <t>01. 철도 종단선형설계</t>
    <phoneticPr fontId="4" type="noConversion"/>
  </si>
  <si>
    <t>52(도로및철도종단선형설계)</t>
    <phoneticPr fontId="4" type="noConversion"/>
  </si>
  <si>
    <t>02. 철도궤도 설계</t>
    <phoneticPr fontId="4" type="noConversion"/>
  </si>
  <si>
    <t>224(철도궤도설계)</t>
    <phoneticPr fontId="4" type="noConversion"/>
  </si>
  <si>
    <t>02. 궤도</t>
  </si>
  <si>
    <t>01. 철도 궤도</t>
    <phoneticPr fontId="4" type="noConversion"/>
  </si>
  <si>
    <t>543(철도궤도)</t>
    <phoneticPr fontId="4" type="noConversion"/>
  </si>
  <si>
    <t>721(철도궤도)</t>
    <phoneticPr fontId="4" type="noConversion"/>
  </si>
  <si>
    <t>02. 철도 침목</t>
    <phoneticPr fontId="4" type="noConversion"/>
  </si>
  <si>
    <t>248(철도침목)</t>
    <phoneticPr fontId="4" type="noConversion"/>
  </si>
  <si>
    <t>03. 분기기 및 신축이음</t>
    <phoneticPr fontId="4" type="noConversion"/>
  </si>
  <si>
    <t>225(분기기 및 신축이음)</t>
    <phoneticPr fontId="4" type="noConversion"/>
  </si>
  <si>
    <t>04. 콘크리트 궤도 포장</t>
    <phoneticPr fontId="4" type="noConversion"/>
  </si>
  <si>
    <t>573(콘크리트궤도포장)</t>
    <phoneticPr fontId="4" type="noConversion"/>
  </si>
  <si>
    <t>05. 전동차 패널 설치</t>
    <phoneticPr fontId="4" type="noConversion"/>
  </si>
  <si>
    <t>588(전동차패널설치)</t>
    <phoneticPr fontId="4" type="noConversion"/>
  </si>
  <si>
    <t>06. 레일 직결 체결장치</t>
    <phoneticPr fontId="4" type="noConversion"/>
  </si>
  <si>
    <t>589(레일직결체결장치)</t>
    <phoneticPr fontId="4" type="noConversion"/>
  </si>
  <si>
    <t>03. 철도시스템운영</t>
    <phoneticPr fontId="4" type="noConversion"/>
  </si>
  <si>
    <t>04. 신호 및 제어</t>
    <phoneticPr fontId="4" type="noConversion"/>
  </si>
  <si>
    <t>05. 철도 유지․보수․보강</t>
    <phoneticPr fontId="4" type="noConversion"/>
  </si>
  <si>
    <t>06. 철도 차량</t>
    <phoneticPr fontId="4" type="noConversion"/>
  </si>
  <si>
    <t>07. 기타 철도시설</t>
    <phoneticPr fontId="4" type="noConversion"/>
  </si>
  <si>
    <t>03. 항만 및 해안</t>
    <phoneticPr fontId="4" type="noConversion"/>
  </si>
  <si>
    <t>01. 준설 및 매립</t>
  </si>
  <si>
    <t>02. 항만 및 해안 구조물</t>
  </si>
  <si>
    <t>01. 콘크리트 케이슨</t>
    <phoneticPr fontId="4" type="noConversion"/>
  </si>
  <si>
    <t>444(콘크리트케이슨)</t>
    <phoneticPr fontId="4" type="noConversion"/>
  </si>
  <si>
    <t>616(케이슨기초그라우팅), 639(해양콘크리트)</t>
    <phoneticPr fontId="4" type="noConversion"/>
  </si>
  <si>
    <t>03. 수중 구조물</t>
  </si>
  <si>
    <t>654(해수취수시설)</t>
    <phoneticPr fontId="4" type="noConversion"/>
  </si>
  <si>
    <t>04. 항만 부속 시설</t>
    <phoneticPr fontId="4" type="noConversion"/>
  </si>
  <si>
    <t>01. 호안조성</t>
    <phoneticPr fontId="4" type="noConversion"/>
  </si>
  <si>
    <t>241(호안조성), 475(호안조성)</t>
    <phoneticPr fontId="4" type="noConversion"/>
  </si>
  <si>
    <t>699(방충재고정장치)</t>
    <phoneticPr fontId="4" type="noConversion"/>
  </si>
  <si>
    <t>05. 항만 시설물 유지․보수</t>
    <phoneticPr fontId="4" type="noConversion"/>
  </si>
  <si>
    <t>01. 강구조물 방식</t>
    <phoneticPr fontId="4" type="noConversion"/>
  </si>
  <si>
    <t>144(강구조물 방식)</t>
    <phoneticPr fontId="4" type="noConversion"/>
  </si>
  <si>
    <t>02. 해상구조물 방식</t>
    <phoneticPr fontId="4" type="noConversion"/>
  </si>
  <si>
    <t>212(해상구조물방식)</t>
    <phoneticPr fontId="4" type="noConversion"/>
  </si>
  <si>
    <t>601(해상구조물방식)</t>
  </si>
  <si>
    <t>06. 방파제</t>
    <phoneticPr fontId="4" type="noConversion"/>
  </si>
  <si>
    <t>01. 방파제 제작</t>
    <phoneticPr fontId="4" type="noConversion"/>
  </si>
  <si>
    <t>566(방파제 제작)</t>
    <phoneticPr fontId="4" type="noConversion"/>
  </si>
  <si>
    <t>07. 기타 항만 및 해안 시설</t>
    <phoneticPr fontId="4" type="noConversion"/>
  </si>
  <si>
    <t>01. 대형평바지연결</t>
    <phoneticPr fontId="4" type="noConversion"/>
  </si>
  <si>
    <t>64(대형평바지연결)</t>
    <phoneticPr fontId="4" type="noConversion"/>
  </si>
  <si>
    <t>04. 상․하수도</t>
    <phoneticPr fontId="4" type="noConversion"/>
  </si>
  <si>
    <t>01. 관로 설계 및 프로그램</t>
  </si>
  <si>
    <t>01. PCC관 설계</t>
    <phoneticPr fontId="4" type="noConversion"/>
  </si>
  <si>
    <t>170(PCC관설계)</t>
    <phoneticPr fontId="4" type="noConversion"/>
  </si>
  <si>
    <t>02. 상수도 관로 설치 및 유지 보수</t>
    <phoneticPr fontId="4" type="noConversion"/>
  </si>
  <si>
    <t>01. 수도관 체결기구</t>
    <phoneticPr fontId="4" type="noConversion"/>
  </si>
  <si>
    <t>315(수도관체결기구)</t>
    <phoneticPr fontId="4" type="noConversion"/>
  </si>
  <si>
    <t>02. 강관배관</t>
    <phoneticPr fontId="4" type="noConversion"/>
  </si>
  <si>
    <t>267(강관배관), 378(강관배관), 438(강관배관)</t>
    <phoneticPr fontId="4" type="noConversion"/>
  </si>
  <si>
    <t>610(강관배관)</t>
    <phoneticPr fontId="4" type="noConversion"/>
  </si>
  <si>
    <t>664(강관배관이음)</t>
    <phoneticPr fontId="4" type="noConversion"/>
  </si>
  <si>
    <t>03. 상수관보수</t>
    <phoneticPr fontId="4" type="noConversion"/>
  </si>
  <si>
    <t>76(상수관보수), 88(상수관보수), 354(상수관보수), 385(상수관보수)</t>
    <phoneticPr fontId="4" type="noConversion"/>
  </si>
  <si>
    <t>497(상수관보수), 565(상수관보수), 669(상수관보수)</t>
    <phoneticPr fontId="4" type="noConversion"/>
  </si>
  <si>
    <t>04. 상수관세관</t>
    <phoneticPr fontId="4" type="noConversion"/>
  </si>
  <si>
    <t>526(상수관세관)</t>
    <phoneticPr fontId="4" type="noConversion"/>
  </si>
  <si>
    <t>731(상수관세관)</t>
    <phoneticPr fontId="4" type="noConversion"/>
  </si>
  <si>
    <t>05. 상수관 내부검사</t>
    <phoneticPr fontId="4" type="noConversion"/>
  </si>
  <si>
    <t>584(상수관내부검사)</t>
    <phoneticPr fontId="4" type="noConversion"/>
  </si>
  <si>
    <t>03. 하수도 관로 설치 및 유지 보수</t>
    <phoneticPr fontId="4" type="noConversion"/>
  </si>
  <si>
    <t>01. 하수관 본관 배관</t>
    <phoneticPr fontId="4" type="noConversion"/>
  </si>
  <si>
    <t>27(하수관본관배관), 214(하수관본관배관), 219(하수관본관배관), 412(하수관본관배관), 484(하수관본관배관)</t>
    <phoneticPr fontId="4" type="noConversion"/>
  </si>
  <si>
    <t>02. 하수관 가지관 접합</t>
    <phoneticPr fontId="4" type="noConversion"/>
  </si>
  <si>
    <t>242(하수관가지관접합)</t>
    <phoneticPr fontId="4" type="noConversion"/>
  </si>
  <si>
    <t>03. 하수관 지장물 제거</t>
    <phoneticPr fontId="4" type="noConversion"/>
  </si>
  <si>
    <t>275(하수관지장물제거)</t>
    <phoneticPr fontId="4" type="noConversion"/>
  </si>
  <si>
    <t>04. 하수관 보수</t>
    <phoneticPr fontId="4" type="noConversion"/>
  </si>
  <si>
    <t>34(하수관보수), 53(하수관보수), 63(하수관보수), 70(하수관보수), 148(하수관보수), 285(하수관보수), 319(하수관보수), 389(하수관보수), 409(하수관보수), 401(하수관보수), 456(하수관보수), 492(하수관보수)</t>
    <phoneticPr fontId="4" type="noConversion"/>
  </si>
  <si>
    <t>581(하수관보수), 624(하수관보수), 636(하수관보수), 675(하수관보수), 687(하수관보수), 709(하수관보수), 710(하수관보수), 714(하수관보수)</t>
    <phoneticPr fontId="4" type="noConversion"/>
  </si>
  <si>
    <t>05. 오수차집 시설</t>
    <phoneticPr fontId="4" type="noConversion"/>
  </si>
  <si>
    <t>47(오수차집시설), 443(오수차집시설)</t>
    <phoneticPr fontId="4" type="noConversion"/>
  </si>
  <si>
    <t>04. 상수 처리</t>
    <phoneticPr fontId="4" type="noConversion"/>
  </si>
  <si>
    <t>01. 정수시설</t>
    <phoneticPr fontId="4" type="noConversion"/>
  </si>
  <si>
    <t>35(정수시설), 83(정수시설), 180(정수시설), 306(정수시설), 384(정수시설), 397(정수시설)</t>
    <phoneticPr fontId="4" type="noConversion"/>
  </si>
  <si>
    <t>605(정수시설)</t>
    <phoneticPr fontId="4" type="noConversion"/>
  </si>
  <si>
    <t>02. 활성탄 재생</t>
    <phoneticPr fontId="4" type="noConversion"/>
  </si>
  <si>
    <t>109(활성탄재생)</t>
    <phoneticPr fontId="4" type="noConversion"/>
  </si>
  <si>
    <t>03. FRP원형 밸브실</t>
    <phoneticPr fontId="4" type="noConversion"/>
  </si>
  <si>
    <t>215(FRP원형밸브실)</t>
    <phoneticPr fontId="4" type="noConversion"/>
  </si>
  <si>
    <t>05. 하수 처리</t>
    <phoneticPr fontId="4" type="noConversion"/>
  </si>
  <si>
    <t>01. 하수처리</t>
    <phoneticPr fontId="4" type="noConversion"/>
  </si>
  <si>
    <t>13(하수처리), 24(하수처리), 46(하수처리), 72(하수처리), 73(하수처리), 95(하수처리), 99(하수처리), 103(하수처리), 108(하수처리), 111(하수처리), 113(하수처리), 114(하수처리), 128(하수처리), 145(하수처리), 147(하수처리), 153(하수처리), 159(하수처리), 164(하수처리), 165(하수처리), 171(하수처리), 181(하수처리), 194(하수처리), 195(하수처리), 197(하수처리), 210(하수처리), 230(하수처리), 237(하수처리), 251(하수처리), 255(하수처리), 256(하수처리), 272(하수처리), 278(하수처리), 289(하수처리), 303(하수처리), 339(하수처리), 342(하수처리), 377(하수처리), 379(하수처리), 382(하수처리), 494(하수처리)</t>
    <phoneticPr fontId="4" type="noConversion"/>
  </si>
  <si>
    <t>02. 하수슬러지처리</t>
    <phoneticPr fontId="4" type="noConversion"/>
  </si>
  <si>
    <t>6(하수슬러지처리), 62(하수슬러지처리), 65(하수슬러지처리), 137(하수슬러지처리), 383(하수슬러지처리)</t>
    <phoneticPr fontId="4" type="noConversion"/>
  </si>
  <si>
    <t>03. 발효조 막힘방지</t>
    <phoneticPr fontId="4" type="noConversion"/>
  </si>
  <si>
    <t>97(발효조막힘방지)</t>
    <phoneticPr fontId="4" type="noConversion"/>
  </si>
  <si>
    <t>04. 하수 분뇨 악취제거</t>
    <phoneticPr fontId="4" type="noConversion"/>
  </si>
  <si>
    <t>160(하수분뇨악취제거)</t>
    <phoneticPr fontId="4" type="noConversion"/>
  </si>
  <si>
    <t>05. 하수 집수장치</t>
    <phoneticPr fontId="4" type="noConversion"/>
  </si>
  <si>
    <t>175(하부집수장치)</t>
    <phoneticPr fontId="4" type="noConversion"/>
  </si>
  <si>
    <t>06. 하수 오폐수 수집</t>
    <phoneticPr fontId="4" type="noConversion"/>
  </si>
  <si>
    <t>555(하수오폐수수집)</t>
  </si>
  <si>
    <t>06. 상․하수도 오니준설</t>
    <phoneticPr fontId="4" type="noConversion"/>
  </si>
  <si>
    <t>01. 하수준설</t>
    <phoneticPr fontId="4" type="noConversion"/>
  </si>
  <si>
    <t>4(하수준설), 71(하수준설), 142(하수준설), 314(하수준설), 340(하수준설)</t>
    <phoneticPr fontId="4" type="noConversion"/>
  </si>
  <si>
    <t>02. 유수지준설</t>
    <phoneticPr fontId="4" type="noConversion"/>
  </si>
  <si>
    <t>10(유수지준설), 11(유수지준설), 44(유수지준설), 308(유수지준설)</t>
    <phoneticPr fontId="4" type="noConversion"/>
  </si>
  <si>
    <t>07. 기타 상하수도 시설</t>
    <phoneticPr fontId="4" type="noConversion"/>
  </si>
  <si>
    <t>01. 상수도구조물방수</t>
    <phoneticPr fontId="4" type="noConversion"/>
  </si>
  <si>
    <t>466(상수도구조물방수)</t>
    <phoneticPr fontId="4" type="noConversion"/>
  </si>
  <si>
    <t>05. 수자원</t>
    <phoneticPr fontId="4" type="noConversion"/>
  </si>
  <si>
    <t>01. 수자원 설계 및 프로그램</t>
  </si>
  <si>
    <t>02. 호안조성</t>
    <phoneticPr fontId="4" type="noConversion"/>
  </si>
  <si>
    <t>33(호안조성), 56(호안조성), 130(호안조성), 167(호안조성), 182(호안조성), 185(호안조성), 216(호안조성), 325(호안조성)</t>
    <phoneticPr fontId="4" type="noConversion"/>
  </si>
  <si>
    <t>03. 댐</t>
    <phoneticPr fontId="4" type="noConversion"/>
  </si>
  <si>
    <t>04. 보</t>
    <phoneticPr fontId="4" type="noConversion"/>
  </si>
  <si>
    <t>01. 가동보설치</t>
    <phoneticPr fontId="4" type="noConversion"/>
  </si>
  <si>
    <t>92(가동보설치)</t>
    <phoneticPr fontId="4" type="noConversion"/>
  </si>
  <si>
    <t>564(가동보설치), 651(가동보설치), 668(고무보)</t>
    <phoneticPr fontId="4" type="noConversion"/>
  </si>
  <si>
    <t>05. 하천 수질 정화 시설</t>
    <phoneticPr fontId="4" type="noConversion"/>
  </si>
  <si>
    <t>01. 하천수질정화</t>
    <phoneticPr fontId="4" type="noConversion"/>
  </si>
  <si>
    <t>45(하천수질정화), 223(하천수질정화), 469(하천수질정화)</t>
    <phoneticPr fontId="4" type="noConversion"/>
  </si>
  <si>
    <t>06. 지하수 및 관리</t>
    <phoneticPr fontId="4" type="noConversion"/>
  </si>
  <si>
    <t>01. 지하수 관리</t>
    <phoneticPr fontId="4" type="noConversion"/>
  </si>
  <si>
    <t>286(지하수 관리)</t>
    <phoneticPr fontId="4" type="noConversion"/>
  </si>
  <si>
    <t>07. 기타</t>
    <phoneticPr fontId="4" type="noConversion"/>
  </si>
  <si>
    <t>01. 하상 저니 시료채취</t>
    <phoneticPr fontId="4" type="noConversion"/>
  </si>
  <si>
    <t>100(하상저니시료채취)</t>
    <phoneticPr fontId="4" type="noConversion"/>
  </si>
  <si>
    <t>02. 부두 차막이 시설</t>
    <phoneticPr fontId="4" type="noConversion"/>
  </si>
  <si>
    <t>119(부두차막이시설)</t>
    <phoneticPr fontId="4" type="noConversion"/>
  </si>
  <si>
    <t>03. 폰툰 위치고정</t>
    <phoneticPr fontId="4" type="noConversion"/>
  </si>
  <si>
    <t>172(폰툰위치고정)</t>
    <phoneticPr fontId="4" type="noConversion"/>
  </si>
  <si>
    <t>06. 교량</t>
    <phoneticPr fontId="4" type="noConversion"/>
  </si>
  <si>
    <t>01. 교량 설계 및 구조</t>
  </si>
  <si>
    <t>01. PSC인장</t>
    <phoneticPr fontId="4" type="noConversion"/>
  </si>
  <si>
    <t>66(PSC인장)</t>
  </si>
  <si>
    <t>696(라멘교공법)</t>
    <phoneticPr fontId="4" type="noConversion"/>
  </si>
  <si>
    <t>02. 교량설계</t>
    <phoneticPr fontId="4" type="noConversion"/>
  </si>
  <si>
    <t>271(교량설계)</t>
  </si>
  <si>
    <t>672(파형강판), 688(교량공법),698(교량공법)</t>
    <phoneticPr fontId="4" type="noConversion"/>
  </si>
  <si>
    <t>03. 보도교진동저감</t>
    <phoneticPr fontId="4" type="noConversion"/>
  </si>
  <si>
    <t>442(보도교진동저감)</t>
  </si>
  <si>
    <t>04. 교량상부구조물인양</t>
    <phoneticPr fontId="4" type="noConversion"/>
  </si>
  <si>
    <t>538(교량상부구조물인양)</t>
  </si>
  <si>
    <t>05. 사장교안정</t>
    <phoneticPr fontId="4" type="noConversion"/>
  </si>
  <si>
    <t>613(사장교안정)</t>
    <phoneticPr fontId="4" type="noConversion"/>
  </si>
  <si>
    <t>02. 교량 상부구조물</t>
    <phoneticPr fontId="4" type="noConversion"/>
  </si>
  <si>
    <t>01. 교량상판　</t>
    <phoneticPr fontId="4" type="noConversion"/>
  </si>
  <si>
    <t>81(교량상판), 90(교량상판), 309(교량상판)</t>
    <phoneticPr fontId="4" type="noConversion"/>
  </si>
  <si>
    <t>02. 바닥판</t>
    <phoneticPr fontId="4" type="noConversion"/>
  </si>
  <si>
    <t>374(교량바닥판), 405(교량바닥판), 464(교량바닥판)</t>
    <phoneticPr fontId="4" type="noConversion"/>
  </si>
  <si>
    <t>553(교량바닥판)</t>
    <phoneticPr fontId="4" type="noConversion"/>
  </si>
  <si>
    <t>03. 교량상판접착</t>
    <phoneticPr fontId="4" type="noConversion"/>
  </si>
  <si>
    <t>186(교량상판접착)</t>
  </si>
  <si>
    <t>03. 교량받침</t>
    <phoneticPr fontId="4" type="noConversion"/>
  </si>
  <si>
    <t>01. 교량받침</t>
    <phoneticPr fontId="4" type="noConversion"/>
  </si>
  <si>
    <t>136(교량받침), 229(교량받침), 260(교량받침), 283(교량받침), 398(교량받침), 437(교량받침), 545(교량받침)</t>
    <phoneticPr fontId="4" type="noConversion"/>
  </si>
  <si>
    <t>04. 교량거더</t>
    <phoneticPr fontId="4" type="noConversion"/>
  </si>
  <si>
    <t>01. 박스거더　</t>
    <phoneticPr fontId="4" type="noConversion"/>
  </si>
  <si>
    <t>143(박스거더), 366(박스거더교)</t>
    <phoneticPr fontId="4" type="noConversion"/>
  </si>
  <si>
    <t>561(박스거더교)</t>
    <phoneticPr fontId="4" type="noConversion"/>
  </si>
  <si>
    <t>02. 합성거더</t>
    <phoneticPr fontId="4" type="noConversion"/>
  </si>
  <si>
    <t>77(합성거더(토목)), 297(합성거더(토목)), 371(합성거더), 488(합성거더), 542(합성거더)</t>
    <phoneticPr fontId="4" type="noConversion"/>
  </si>
  <si>
    <t>574(합성거더), 646(합성거더)</t>
    <phoneticPr fontId="4" type="noConversion"/>
  </si>
  <si>
    <t>03. PSC거더</t>
    <phoneticPr fontId="4" type="noConversion"/>
  </si>
  <si>
    <t>221(PSC거더(토목)), 247(PSC거더), 270(PSC거더), 399(PSC거더(철도)), 524(PSC거더)</t>
    <phoneticPr fontId="4" type="noConversion"/>
  </si>
  <si>
    <t>582(PSC거더(토목)), 603(PSC거더(토목)), 648(PSC거더(토목)), 690(PCS거더)</t>
    <phoneticPr fontId="4" type="noConversion"/>
  </si>
  <si>
    <t>04. 교량연속화</t>
    <phoneticPr fontId="4" type="noConversion"/>
  </si>
  <si>
    <t>453(교량연속화)</t>
    <phoneticPr fontId="4" type="noConversion"/>
  </si>
  <si>
    <t>517(교량연속화), 595(다경간일체화)</t>
    <phoneticPr fontId="4" type="noConversion"/>
  </si>
  <si>
    <t>05. 가설시설물</t>
    <phoneticPr fontId="4" type="noConversion"/>
  </si>
  <si>
    <t>01. 가설교량</t>
    <phoneticPr fontId="4" type="noConversion"/>
  </si>
  <si>
    <t>31(가설교량), 304(가설교량)</t>
    <phoneticPr fontId="4" type="noConversion"/>
  </si>
  <si>
    <t>531(가설교량), 551(가설교량), 585(가설교량), 671(가물막이), 679(가설교량)</t>
    <phoneticPr fontId="4" type="noConversion"/>
  </si>
  <si>
    <t>02. 가설발판</t>
    <phoneticPr fontId="4" type="noConversion"/>
  </si>
  <si>
    <t>408(교량가설발판)</t>
    <phoneticPr fontId="4" type="noConversion"/>
  </si>
  <si>
    <t>06. 교량 부속 시설물</t>
    <phoneticPr fontId="4" type="noConversion"/>
  </si>
  <si>
    <t>01. 교량신축이음</t>
    <phoneticPr fontId="4" type="noConversion"/>
  </si>
  <si>
    <t>2(교량신축이음)</t>
    <phoneticPr fontId="4" type="noConversion"/>
  </si>
  <si>
    <t>552(교량신축이음장치), 627(교량신축이음장치)</t>
    <phoneticPr fontId="4" type="noConversion"/>
  </si>
  <si>
    <t>02. 철근커플러이음</t>
    <phoneticPr fontId="4" type="noConversion"/>
  </si>
  <si>
    <t>519(교각주근커플러이음)</t>
    <phoneticPr fontId="4" type="noConversion"/>
  </si>
  <si>
    <t>03. 방호울타리</t>
    <phoneticPr fontId="4" type="noConversion"/>
  </si>
  <si>
    <t>294(교량용방호울타리)</t>
    <phoneticPr fontId="4" type="noConversion"/>
  </si>
  <si>
    <t>07. 교량 유지․보수</t>
    <phoneticPr fontId="4" type="noConversion"/>
  </si>
  <si>
    <t>01. 보강</t>
    <phoneticPr fontId="4" type="noConversion"/>
  </si>
  <si>
    <t>23(교량보강), 55(교량보강), 104(교량보강), 132(교량보강), 343(교량보강(토목)), 400(교량보강(교량)), 445(교량보강)</t>
    <phoneticPr fontId="4" type="noConversion"/>
  </si>
  <si>
    <t>697(도장제거공법)</t>
    <phoneticPr fontId="4" type="noConversion"/>
  </si>
  <si>
    <t>08. 기타 교량시설</t>
    <phoneticPr fontId="4" type="noConversion"/>
  </si>
  <si>
    <t>07. 터널</t>
    <phoneticPr fontId="4" type="noConversion"/>
  </si>
  <si>
    <t>01. 터널 구조 및 설계</t>
  </si>
  <si>
    <t>01. 변위측정　</t>
    <phoneticPr fontId="4" type="noConversion"/>
  </si>
  <si>
    <t>348(터널내공변위측정)</t>
  </si>
  <si>
    <t>02. 이격거리산정</t>
    <phoneticPr fontId="4" type="noConversion"/>
  </si>
  <si>
    <t>498(터널발파이격거리산정)</t>
    <phoneticPr fontId="4" type="noConversion"/>
  </si>
  <si>
    <t>02. 터널 구조물 설치</t>
    <phoneticPr fontId="4" type="noConversion"/>
  </si>
  <si>
    <t>01. 터널시공</t>
    <phoneticPr fontId="4" type="noConversion"/>
  </si>
  <si>
    <t>82(터널시공), 238(터널시공), 299(터널시공), 335(터널시공)</t>
    <phoneticPr fontId="4" type="noConversion"/>
  </si>
  <si>
    <t>594(터널시공), 729(터널시공)</t>
    <phoneticPr fontId="4" type="noConversion"/>
  </si>
  <si>
    <t>02. 세그먼트 연결</t>
    <phoneticPr fontId="4" type="noConversion"/>
  </si>
  <si>
    <t>43(터널용세그먼트연결), 87(터널용세그먼트연결)</t>
  </si>
  <si>
    <t>03. 터널 보강 안정</t>
    <phoneticPr fontId="4" type="noConversion"/>
  </si>
  <si>
    <t>01. 록볼트　</t>
    <phoneticPr fontId="4" type="noConversion"/>
  </si>
  <si>
    <t>60(록볼트), 300(록볼트), 69(록볼트), 523(록볼트)</t>
    <phoneticPr fontId="4" type="noConversion"/>
  </si>
  <si>
    <t>683(록볼트)</t>
    <phoneticPr fontId="4" type="noConversion"/>
  </si>
  <si>
    <t>02. 그라우팅</t>
    <phoneticPr fontId="4" type="noConversion"/>
  </si>
  <si>
    <t>259(터널라이닝배면그라우팅), 441(터널숏크리트)</t>
    <phoneticPr fontId="4" type="noConversion"/>
  </si>
  <si>
    <t>685(숏크리트공법), 718(그라우팅)</t>
    <phoneticPr fontId="4" type="noConversion"/>
  </si>
  <si>
    <t>04. 터널 굴착(발파)</t>
    <phoneticPr fontId="4" type="noConversion"/>
  </si>
  <si>
    <t>01. 터널발파</t>
    <phoneticPr fontId="4" type="noConversion"/>
  </si>
  <si>
    <t>14(터널발파), 232(터널발파), 341(터널발파), 459(터널발파), 518(터널발파), 521(터널발파)</t>
    <phoneticPr fontId="4" type="noConversion"/>
  </si>
  <si>
    <t>678(터널발파)</t>
    <phoneticPr fontId="4" type="noConversion"/>
  </si>
  <si>
    <t>05. 터널방수</t>
    <phoneticPr fontId="4" type="noConversion"/>
  </si>
  <si>
    <t>01. 시트방수</t>
    <phoneticPr fontId="4" type="noConversion"/>
  </si>
  <si>
    <t>369(터널시트방수)</t>
    <phoneticPr fontId="4" type="noConversion"/>
  </si>
  <si>
    <t>06. 터널 유지보수</t>
    <phoneticPr fontId="4" type="noConversion"/>
  </si>
  <si>
    <t>07. 터널환기시설</t>
    <phoneticPr fontId="4" type="noConversion"/>
  </si>
  <si>
    <t>01. 발파먼지저감</t>
    <phoneticPr fontId="4" type="noConversion"/>
  </si>
  <si>
    <t>602(발파먼지저감)</t>
    <phoneticPr fontId="4" type="noConversion"/>
  </si>
  <si>
    <t>08. 기타 터널시설</t>
    <phoneticPr fontId="4" type="noConversion"/>
  </si>
  <si>
    <t>08. 토질 및 기초</t>
    <phoneticPr fontId="4" type="noConversion"/>
  </si>
  <si>
    <t>01. 지반환경 조사 및 측정</t>
    <phoneticPr fontId="4" type="noConversion"/>
  </si>
  <si>
    <t>01. 재하시험　</t>
    <phoneticPr fontId="4" type="noConversion"/>
  </si>
  <si>
    <t xml:space="preserve">3(재하시험),  266(재하시험) </t>
    <phoneticPr fontId="4" type="noConversion"/>
  </si>
  <si>
    <t>656(말뚝재하시험)</t>
    <phoneticPr fontId="4" type="noConversion"/>
  </si>
  <si>
    <t>02. 지반환경조사</t>
    <phoneticPr fontId="4" type="noConversion"/>
  </si>
  <si>
    <t>440(지반환경조사)</t>
    <phoneticPr fontId="4" type="noConversion"/>
  </si>
  <si>
    <t>635(지반환경조사), 720(지반환경조사)</t>
    <phoneticPr fontId="4" type="noConversion"/>
  </si>
  <si>
    <t>03. 지반계측</t>
    <phoneticPr fontId="4" type="noConversion"/>
  </si>
  <si>
    <t>150(계측), 539(연약지반침하측정)</t>
    <phoneticPr fontId="4" type="noConversion"/>
  </si>
  <si>
    <t>575(계측), 643(지반침하자동계측)</t>
    <phoneticPr fontId="4" type="noConversion"/>
  </si>
  <si>
    <t>04. 시료재취</t>
    <phoneticPr fontId="4" type="noConversion"/>
  </si>
  <si>
    <t>173(불교란시료채취), 254(불교란시료채취)</t>
  </si>
  <si>
    <t>02. 지반 개량 및 보강</t>
    <phoneticPr fontId="4" type="noConversion"/>
  </si>
  <si>
    <t>01. 표층처리</t>
    <phoneticPr fontId="4" type="noConversion"/>
  </si>
  <si>
    <t>16(연약지반표층처리), 127(연약지반표층처리), 368(연약지반표층처리), 390(연약지반표층처리)</t>
    <phoneticPr fontId="4" type="noConversion"/>
  </si>
  <si>
    <t>02. 지반개량</t>
    <phoneticPr fontId="4" type="noConversion"/>
  </si>
  <si>
    <t>38(연약지반개량), 213(연약지반개량), 227(연약지반개량), 269(연약지반개량), 415(연약지반개량), 532(연약지반개량), 568(연약지반개량)</t>
    <phoneticPr fontId="4" type="noConversion"/>
  </si>
  <si>
    <t>592(연약지반개량), 600(팽이말뚝), 644(지반 차수·보강 개량), 705(연약지반개량)</t>
    <phoneticPr fontId="4" type="noConversion"/>
  </si>
  <si>
    <t>03. 기둥체조성</t>
    <phoneticPr fontId="4" type="noConversion"/>
  </si>
  <si>
    <t>357(지반개량기둥체조성)</t>
  </si>
  <si>
    <t>04. 해저지반보강</t>
    <phoneticPr fontId="4" type="noConversion"/>
  </si>
  <si>
    <t>290(해저연약지반보강), 420(해저연약지반보강)</t>
    <phoneticPr fontId="4" type="noConversion"/>
  </si>
  <si>
    <t>05. 그라우팅</t>
    <phoneticPr fontId="4" type="noConversion"/>
  </si>
  <si>
    <t xml:space="preserve"> 650(그라우팅 지반 보강), 652(그라우팅 앵커), 662(그라우팅 지반 보강)</t>
    <phoneticPr fontId="4" type="noConversion"/>
  </si>
  <si>
    <t>03. 지반 굴착</t>
    <phoneticPr fontId="4" type="noConversion"/>
  </si>
  <si>
    <t>01. 암반파쇄　</t>
    <phoneticPr fontId="4" type="noConversion"/>
  </si>
  <si>
    <t>20(암반파쇄), 50(암반파쇄), 226(암반파쇄), 336(암반파쇄)</t>
  </si>
  <si>
    <t>02. 자유면발파</t>
    <phoneticPr fontId="4" type="noConversion"/>
  </si>
  <si>
    <t>124(자유면발파), 312(단일자유면발파)</t>
  </si>
  <si>
    <t>04. 말뚝(Pile)</t>
    <phoneticPr fontId="4" type="noConversion"/>
  </si>
  <si>
    <t>01. 기성말뚝시공</t>
    <phoneticPr fontId="4" type="noConversion"/>
  </si>
  <si>
    <t>22(기성말뚝시공), 446(기설말뚝시공)</t>
    <phoneticPr fontId="4" type="noConversion"/>
  </si>
  <si>
    <t>02. 현장타설말뚝</t>
    <phoneticPr fontId="4" type="noConversion"/>
  </si>
  <si>
    <t>510(현장타설말뚝), 512(현장타설말뚝)</t>
    <phoneticPr fontId="4" type="noConversion"/>
  </si>
  <si>
    <t>556(현장타설말뚝)</t>
    <phoneticPr fontId="4" type="noConversion"/>
  </si>
  <si>
    <t>03. 해상말뚝</t>
    <phoneticPr fontId="4" type="noConversion"/>
  </si>
  <si>
    <t>112(해상말뚝), 152(해상말뚝 위치제어)</t>
    <phoneticPr fontId="4" type="noConversion"/>
  </si>
  <si>
    <t>04. 말뚝 연결</t>
    <phoneticPr fontId="4" type="noConversion"/>
  </si>
  <si>
    <t>425(콘크리트말뚝연결)</t>
  </si>
  <si>
    <t>702(천공공법), 712(콘크리트 연결)</t>
    <phoneticPr fontId="4" type="noConversion"/>
  </si>
  <si>
    <t>05. 말뚝절단</t>
    <phoneticPr fontId="4" type="noConversion"/>
  </si>
  <si>
    <t>156(강관말뚝절단), 279(강관말뚝절단)</t>
  </si>
  <si>
    <t>684(강관말뚝공법), 703(강관말뚝머리공법)</t>
    <phoneticPr fontId="4" type="noConversion"/>
  </si>
  <si>
    <t>06. 말뚝두부보강</t>
    <phoneticPr fontId="4" type="noConversion"/>
  </si>
  <si>
    <t>134(강관말뚝두부보강), 307(강관말뚝두부보강), 373(강관말뚝두부보강), 387(강관말뚝두부보강)</t>
    <phoneticPr fontId="4" type="noConversion"/>
  </si>
  <si>
    <t>597(강관말뚝두부보강), 730(강관말뚝머리보강)</t>
    <phoneticPr fontId="4" type="noConversion"/>
  </si>
  <si>
    <t>05. 토목 지중 구조물</t>
    <phoneticPr fontId="4" type="noConversion"/>
  </si>
  <si>
    <t>01. 복개아치구조물</t>
    <phoneticPr fontId="4" type="noConversion"/>
  </si>
  <si>
    <t>40(복개아치구조물)</t>
    <phoneticPr fontId="4" type="noConversion"/>
  </si>
  <si>
    <t>02. PC암거제작설치</t>
    <phoneticPr fontId="4" type="noConversion"/>
  </si>
  <si>
    <t>151(PC암거제작설치), 202(PC암거제작설치)</t>
    <phoneticPr fontId="4" type="noConversion"/>
  </si>
  <si>
    <t>606(PC구조물커플러이음)</t>
    <phoneticPr fontId="4" type="noConversion"/>
  </si>
  <si>
    <t>03. 비개착구조물</t>
    <phoneticPr fontId="4" type="noConversion"/>
  </si>
  <si>
    <t>426(비개착지하구조물축조)</t>
    <phoneticPr fontId="4" type="noConversion"/>
  </si>
  <si>
    <t>567(비개착지하구조물축조), 572(비개착지하구조물축조), 716(비개착구조물)</t>
    <phoneticPr fontId="4" type="noConversion"/>
  </si>
  <si>
    <t>04. 배수로</t>
    <phoneticPr fontId="4" type="noConversion"/>
  </si>
  <si>
    <t>356(배수로), 395(배수로)</t>
  </si>
  <si>
    <t>06. 흙․물막이공</t>
    <phoneticPr fontId="4" type="noConversion"/>
  </si>
  <si>
    <t>01. 흙막이가시설</t>
    <phoneticPr fontId="4" type="noConversion"/>
  </si>
  <si>
    <t>131(흙막이가시설), 249(흙막이가시설), 433(흙막이가시설), 448(흙막이가시설), 480(흙막이가시설), 491(흙막이가시설), 533(흙막이가시설)</t>
    <phoneticPr fontId="4" type="noConversion"/>
  </si>
  <si>
    <t>612(흙막이가시설), 614(흙막이가시설), 640(흙막이가시설), 645(흙막이가시설), 724(흙막이가시설), 726(흙막이가시설)</t>
    <phoneticPr fontId="4" type="noConversion"/>
  </si>
  <si>
    <t>02. 침출수차단　</t>
    <phoneticPr fontId="4" type="noConversion"/>
  </si>
  <si>
    <t>19(매립지차수), 93(매립지차수), 200(매립지차수), 402(구조물및암반차수)</t>
    <phoneticPr fontId="4" type="noConversion"/>
  </si>
  <si>
    <t>03. 가물막이</t>
    <phoneticPr fontId="4" type="noConversion"/>
  </si>
  <si>
    <t>183(가물막이), 291(가물막이), 483(가물막이),559(차수그라우팅)</t>
    <phoneticPr fontId="4" type="noConversion"/>
  </si>
  <si>
    <t>07. 사면 관리 및 보강</t>
    <phoneticPr fontId="4" type="noConversion"/>
  </si>
  <si>
    <t>01. 사면보강</t>
    <phoneticPr fontId="4" type="noConversion"/>
  </si>
  <si>
    <t>250(사면보강), 287(사면보강), 449(사면보강)</t>
    <phoneticPr fontId="4" type="noConversion"/>
  </si>
  <si>
    <t>689(확공지압형 앵커), 733(사면보강)</t>
    <phoneticPr fontId="4" type="noConversion"/>
  </si>
  <si>
    <t>02. 쏘일네일링</t>
    <phoneticPr fontId="4" type="noConversion"/>
  </si>
  <si>
    <t>257(쏘일네일링), 370(쏘일네일링), 474(쏘일네일링), 479(쏘일네일링), 530(쏘일네일링)</t>
    <phoneticPr fontId="4" type="noConversion"/>
  </si>
  <si>
    <t>529(쏘일네일링), 540(쏘일네일링), 598(쏘일네일링), 673(쏘일네일링)</t>
    <phoneticPr fontId="4" type="noConversion"/>
  </si>
  <si>
    <t>03. 성토다짐</t>
    <phoneticPr fontId="4" type="noConversion"/>
  </si>
  <si>
    <t>352(성토다짐)</t>
  </si>
  <si>
    <t>08. 옹벽(보강토 옹벽 포함)</t>
    <phoneticPr fontId="4" type="noConversion"/>
  </si>
  <si>
    <t>01. 보강토옹벽　</t>
    <phoneticPr fontId="4" type="noConversion"/>
  </si>
  <si>
    <t>8(보강토옹벽), 187(보강토옹벽), 324(보강토옹벽), 504(보강토옹벽)</t>
    <phoneticPr fontId="4" type="noConversion"/>
  </si>
  <si>
    <t>657(보강토옹벽), 701(보강토옹벽)</t>
    <phoneticPr fontId="4" type="noConversion"/>
  </si>
  <si>
    <t>02. 프리캐스트옹벽</t>
    <phoneticPr fontId="4" type="noConversion"/>
  </si>
  <si>
    <t>431(프리캐스트옹벽), 490(프리캐스트옹벽)</t>
    <phoneticPr fontId="4" type="noConversion"/>
  </si>
  <si>
    <t>513(프리캐스트옹벽), 700(프리캐스트옹벽)</t>
    <phoneticPr fontId="4" type="noConversion"/>
  </si>
  <si>
    <t>03. 파형강판구조체옹벽</t>
    <phoneticPr fontId="4" type="noConversion"/>
  </si>
  <si>
    <t>549(파형강판구조체옹벽)</t>
    <phoneticPr fontId="4" type="noConversion"/>
  </si>
  <si>
    <t>09. 기타 토질 및 기초 시설</t>
    <phoneticPr fontId="4" type="noConversion"/>
  </si>
  <si>
    <t>01. 폐기물매립지　</t>
    <phoneticPr fontId="4" type="noConversion"/>
  </si>
  <si>
    <t>327(폐기물매립지안정화)</t>
    <phoneticPr fontId="4" type="noConversion"/>
  </si>
  <si>
    <t>09. 조경</t>
    <phoneticPr fontId="4" type="noConversion"/>
  </si>
  <si>
    <t>01. 사면녹화</t>
  </si>
  <si>
    <t>01. 비탈면녹화</t>
    <phoneticPr fontId="4" type="noConversion"/>
  </si>
  <si>
    <t>1(비탈면녹화), 28(비탈면녹화), 32(비탈면녹화), 49(비탈면녹화), 193(비탈면녹화), 201(비탈면녹화), 332(비탈면녹화), 333(비탈면녹화), 411(비탈면녹화), 434(비탈면녹화),461(비탈면녹화)</t>
    <phoneticPr fontId="4" type="noConversion"/>
  </si>
  <si>
    <t>503(비탈면녹화), 674(비탈면녹화), 693(비탈면녹화)</t>
    <phoneticPr fontId="4" type="noConversion"/>
  </si>
  <si>
    <t>02. 식재조성</t>
  </si>
  <si>
    <t>01. 식생조성</t>
    <phoneticPr fontId="4" type="noConversion"/>
  </si>
  <si>
    <t>310(식생조성), 360(식생조성)</t>
  </si>
  <si>
    <t>03. 수목지지</t>
  </si>
  <si>
    <t>01. 수목지지</t>
    <phoneticPr fontId="4" type="noConversion"/>
  </si>
  <si>
    <t>243(수목지지)</t>
  </si>
  <si>
    <t>04. 기타 조경시설</t>
    <phoneticPr fontId="4" type="noConversion"/>
  </si>
  <si>
    <t>01. 잔디시공</t>
    <phoneticPr fontId="4" type="noConversion"/>
  </si>
  <si>
    <t>74(잔디시공)</t>
    <phoneticPr fontId="4" type="noConversion"/>
  </si>
  <si>
    <t>10. 측량</t>
    <phoneticPr fontId="4" type="noConversion"/>
  </si>
  <si>
    <t>01 수치지도</t>
    <phoneticPr fontId="4" type="noConversion"/>
  </si>
  <si>
    <t>01. 수치지도제작　</t>
    <phoneticPr fontId="4" type="noConversion"/>
  </si>
  <si>
    <t>155(수치지도제작), 447(수치지도제작)</t>
    <phoneticPr fontId="4" type="noConversion"/>
  </si>
  <si>
    <t>02. 하천측량</t>
    <phoneticPr fontId="4" type="noConversion"/>
  </si>
  <si>
    <t>01. 준설관리</t>
    <phoneticPr fontId="4" type="noConversion"/>
  </si>
  <si>
    <t>252(준설관리시스템)</t>
  </si>
  <si>
    <t>03. 기타 측량</t>
    <phoneticPr fontId="4" type="noConversion"/>
  </si>
  <si>
    <t>11. 토목구조물 보수보강(포장 보수제외)</t>
    <phoneticPr fontId="4" type="noConversion"/>
  </si>
  <si>
    <t>01. 토목 콘크리트 보수보강</t>
  </si>
  <si>
    <t>01. 보수　</t>
    <phoneticPr fontId="4" type="noConversion"/>
  </si>
  <si>
    <t>209(콘크리트구조물보수), 331(콘크리트구조물보수), 359(콘크리트구조물보수), 363(콘크리트구조물보수), 419(콘크리트구조물보수), 430(콘크리트구조물보수), 462(콘크리트구조물보수), 477(콘크리트구조물보수), 506(콘크리트농수로보수)</t>
    <phoneticPr fontId="4" type="noConversion"/>
  </si>
  <si>
    <t>507(콘크리트구조물보수), 522(콘크리트구조물보수), 563(콘크리트구조물보수), 576(콘크리트구조물보수), 577(콘크리트구조물보수), 619(콘크리트구조물보수), 642(콘크리트구조물표면보호보수)</t>
    <phoneticPr fontId="4" type="noConversion"/>
  </si>
  <si>
    <t>211(콘크리트구조물보수보강), 246(콘크리트구조물보수보강), 288(콘크리트구조물보수보강)</t>
    <phoneticPr fontId="4" type="noConversion"/>
  </si>
  <si>
    <t>694(콘크리트구조물보수보강)</t>
    <phoneticPr fontId="4" type="noConversion"/>
  </si>
  <si>
    <t>507(콘크리트구조물보수보강)</t>
    <phoneticPr fontId="4" type="noConversion"/>
  </si>
  <si>
    <t>59(수중노출콘크리트구조물방식보수보강)</t>
    <phoneticPr fontId="4" type="noConversion"/>
  </si>
  <si>
    <t>596(콘크리트구조물보수보강)</t>
    <phoneticPr fontId="4" type="noConversion"/>
  </si>
  <si>
    <t>02. 보강</t>
    <phoneticPr fontId="4" type="noConversion"/>
  </si>
  <si>
    <t>295(콘크리트구조물보강), 317(콘크리트구조물보강), 351(콘크리트구조물보강), 381(콘크리트구조물보강), 403(콘크리트구조물보강), 404(콘크리트구조물보강), 406(콘크리트구조물보강), 417(콘크리트구조물보강), 535(수중구조물보강)</t>
    <phoneticPr fontId="4" type="noConversion"/>
  </si>
  <si>
    <t>110(토목콘크리트구조물보수보강), 140(콘크리트구조물보수보강), 222(콘크리트구조물보수보강), 233(콘크리트구조물보수보강), 511(콘크리트구조물보수보강)</t>
    <phoneticPr fontId="4" type="noConversion"/>
  </si>
  <si>
    <t>596(콘크리트구조물보수보강), 692(콘크리트구조물보수보강)</t>
    <phoneticPr fontId="4" type="noConversion"/>
  </si>
  <si>
    <t>03. 표면보호</t>
    <phoneticPr fontId="4" type="noConversion"/>
  </si>
  <si>
    <t>191(콘크리트표면광택발현), 274(콘크리트 표면처리), 345(콘크리트구조물표면보호), 365(콘크리트구조물표면보호), 432(콘크리트구조물표면보호)</t>
    <phoneticPr fontId="4" type="noConversion"/>
  </si>
  <si>
    <t>550(콘크리트구조물표면보호)</t>
    <phoneticPr fontId="4" type="noConversion"/>
  </si>
  <si>
    <t>04. 누수방지</t>
    <phoneticPr fontId="4" type="noConversion"/>
  </si>
  <si>
    <t>178(누수보수)</t>
    <phoneticPr fontId="4" type="noConversion"/>
  </si>
  <si>
    <t>02. 방식</t>
  </si>
  <si>
    <t>01. 수리구조물방식</t>
    <phoneticPr fontId="4" type="noConversion"/>
  </si>
  <si>
    <t xml:space="preserve">330(수리시설콘크리트구조물방식보수) </t>
    <phoneticPr fontId="4" type="noConversion"/>
  </si>
  <si>
    <t>86(해상구조물방식)</t>
    <phoneticPr fontId="4" type="noConversion"/>
  </si>
  <si>
    <t>89(콘크리트구조물보수보강)</t>
  </si>
  <si>
    <t>707(콘크리트구조물보수보강)</t>
    <phoneticPr fontId="4" type="noConversion"/>
  </si>
  <si>
    <t>544(오수하수시설구조물방식)</t>
    <phoneticPr fontId="4" type="noConversion"/>
  </si>
  <si>
    <t>03. 기타 구조물 보수보강</t>
  </si>
  <si>
    <t>B 건축</t>
    <phoneticPr fontId="4" type="noConversion"/>
  </si>
  <si>
    <t>01. 건축계획 및 관리</t>
    <phoneticPr fontId="4" type="noConversion"/>
  </si>
  <si>
    <t>01. 설계 및 프로그램</t>
  </si>
  <si>
    <t>01. 건축소프트웨어　</t>
    <phoneticPr fontId="4" type="noConversion"/>
  </si>
  <si>
    <t xml:space="preserve">79(건축설계소프트웨어) </t>
  </si>
  <si>
    <t>02. 거푸집연직도관리</t>
    <phoneticPr fontId="4" type="noConversion"/>
  </si>
  <si>
    <t>625(거푸집연직도관리)</t>
    <phoneticPr fontId="4" type="noConversion"/>
  </si>
  <si>
    <t>02. 기타 건축계획</t>
    <phoneticPr fontId="4" type="noConversion"/>
  </si>
  <si>
    <t>02. 가설시설물</t>
    <phoneticPr fontId="4" type="noConversion"/>
  </si>
  <si>
    <t>01. 안전가시설</t>
    <phoneticPr fontId="4" type="noConversion"/>
  </si>
  <si>
    <t>626(안전가시설)</t>
    <phoneticPr fontId="4" type="noConversion"/>
  </si>
  <si>
    <t>02. 기타 가설물</t>
    <phoneticPr fontId="4" type="noConversion"/>
  </si>
  <si>
    <t>03. 조경</t>
    <phoneticPr fontId="4" type="noConversion"/>
  </si>
  <si>
    <t>01. 옥상녹화</t>
  </si>
  <si>
    <t>01. 옥상녹화</t>
    <phoneticPr fontId="4" type="noConversion"/>
  </si>
  <si>
    <t>305(옥상잔디녹화)</t>
    <phoneticPr fontId="4" type="noConversion"/>
  </si>
  <si>
    <t>580(옥상녹화지반조성)</t>
    <phoneticPr fontId="4" type="noConversion"/>
  </si>
  <si>
    <t>02. 기타 조경</t>
  </si>
  <si>
    <t>04. 기초</t>
    <phoneticPr fontId="4" type="noConversion"/>
  </si>
  <si>
    <t>01. 기초다짐 및 지정</t>
  </si>
  <si>
    <t>01. 블럭기초　</t>
    <phoneticPr fontId="4" type="noConversion"/>
  </si>
  <si>
    <t>7(중공블럭기초)</t>
  </si>
  <si>
    <t>02. 기초 보강</t>
  </si>
  <si>
    <t>01. 기초보강</t>
    <phoneticPr fontId="4" type="noConversion"/>
  </si>
  <si>
    <t>217(기둥플레이트보강)</t>
    <phoneticPr fontId="4" type="noConversion"/>
  </si>
  <si>
    <t>548(철근콘크리트기초보강), 629(기초보강과복원), 632(지하확장가설공법), 655(기초전단머리보강), 681(리모델링기초공법), 723(두부보강)</t>
    <phoneticPr fontId="4" type="noConversion"/>
  </si>
  <si>
    <t>02. 침하구조물복원</t>
    <phoneticPr fontId="4" type="noConversion"/>
  </si>
  <si>
    <t>470(침하구조물 복원)</t>
    <phoneticPr fontId="4" type="noConversion"/>
  </si>
  <si>
    <t>03. 기타 기초</t>
    <phoneticPr fontId="4" type="noConversion"/>
  </si>
  <si>
    <t>01. 우물통기초　</t>
    <phoneticPr fontId="4" type="noConversion"/>
  </si>
  <si>
    <t>54(우물통기초시공), 57(우물통기초보수)</t>
    <phoneticPr fontId="4" type="noConversion"/>
  </si>
  <si>
    <t>02. 집수정</t>
    <phoneticPr fontId="4" type="noConversion"/>
  </si>
  <si>
    <t>452(집수정시공)</t>
  </si>
  <si>
    <t>05. 철근콘크리트</t>
    <phoneticPr fontId="4" type="noConversion"/>
  </si>
  <si>
    <t>01. 콘크리트 제조 타설</t>
  </si>
  <si>
    <t>01. 콘크리트 수화열제어</t>
    <phoneticPr fontId="4" type="noConversion"/>
  </si>
  <si>
    <t>350(매스콘크리트수화열제어), 353(건축기초매스콘크리트수화열제어), 509(매스콘크리트수화열제어), 460(기초매스콘크리트수화열제어)</t>
    <phoneticPr fontId="4" type="noConversion"/>
  </si>
  <si>
    <t>546(매스콘크리트수화열제어), 618(매트기초균열제어), 660( 매스콘크리트단열보온양생)</t>
    <phoneticPr fontId="4" type="noConversion"/>
  </si>
  <si>
    <t>02. 고성능콘크리트</t>
    <phoneticPr fontId="4" type="noConversion"/>
  </si>
  <si>
    <t>454(고강도콘크리트수직부재내화), 264(준유동콘크리트제조), 578(콘크리트구조물표면탈수)</t>
    <phoneticPr fontId="4" type="noConversion"/>
  </si>
  <si>
    <t>609(고강도콘크리트수직부재내화), 617(콘크리트내화), 647(콘크리트내화)</t>
    <phoneticPr fontId="4" type="noConversion"/>
  </si>
  <si>
    <t>03. 특수콘크리트</t>
    <phoneticPr fontId="4" type="noConversion"/>
  </si>
  <si>
    <t>591(해안매립지지하구조물용콘크리트제조)</t>
    <phoneticPr fontId="4" type="noConversion"/>
  </si>
  <si>
    <t>639(해양콘크리트)</t>
    <phoneticPr fontId="4" type="noConversion"/>
  </si>
  <si>
    <t>02. 철근 가공 및 조립</t>
  </si>
  <si>
    <t>01. 철근이음</t>
    <phoneticPr fontId="4" type="noConversion"/>
  </si>
  <si>
    <t>30(철근이음), 174(철근이음), 179(철근이음), 296(철근이음), 569(철근이음)</t>
    <phoneticPr fontId="4" type="noConversion"/>
  </si>
  <si>
    <t>686(철근이음)</t>
    <phoneticPr fontId="4" type="noConversion"/>
  </si>
  <si>
    <t>02. 철근배근</t>
    <phoneticPr fontId="4" type="noConversion"/>
  </si>
  <si>
    <t>362(철근배근), 478(나선철근망제작)</t>
    <phoneticPr fontId="4" type="noConversion"/>
  </si>
  <si>
    <t>704(철근배근), 708(철근배근)</t>
    <phoneticPr fontId="4" type="noConversion"/>
  </si>
  <si>
    <t xml:space="preserve">03.거푸집 </t>
  </si>
  <si>
    <t>01. 슬립거푸집</t>
    <phoneticPr fontId="4" type="noConversion"/>
  </si>
  <si>
    <t>18(슬립폼)</t>
  </si>
  <si>
    <t>676(외벽 단열갱폼)</t>
    <phoneticPr fontId="4" type="noConversion"/>
  </si>
  <si>
    <t>02. 철근트러스거푸집</t>
    <phoneticPr fontId="4" type="noConversion"/>
  </si>
  <si>
    <t>493(철근트러스합판거푸집),534(철근트러스합판거푸집)</t>
    <phoneticPr fontId="4" type="noConversion"/>
  </si>
  <si>
    <t>649(철근트러스합판거푸집)</t>
    <phoneticPr fontId="4" type="noConversion"/>
  </si>
  <si>
    <t>03. 일체식거푸집</t>
    <phoneticPr fontId="4" type="noConversion"/>
  </si>
  <si>
    <t>281(벽체바닥동시타설거푸집), 457(유니트화된 바닥보거푸집), 515(일체식거푸집)</t>
    <phoneticPr fontId="4" type="noConversion"/>
  </si>
  <si>
    <t>04. 저소음거푸집</t>
    <phoneticPr fontId="4" type="noConversion"/>
  </si>
  <si>
    <t xml:space="preserve">583(저소음슬래브거푸집), 621(드롭형슬래브거푸집) </t>
    <phoneticPr fontId="4" type="noConversion"/>
  </si>
  <si>
    <t>05. 마감겸용거푸집</t>
    <phoneticPr fontId="4" type="noConversion"/>
  </si>
  <si>
    <t>158(마감겸용거푸집), 280(마감겸용거푸집)</t>
    <phoneticPr fontId="4" type="noConversion"/>
  </si>
  <si>
    <t>06. 특수거푸집</t>
    <phoneticPr fontId="4" type="noConversion"/>
  </si>
  <si>
    <t>36(고강도모르터거푸집), 80(요철형거푸집), 85(역타설현수거푸집), 98(대형판거푸집), 386(스티로폼거푸집)</t>
    <phoneticPr fontId="4" type="noConversion"/>
  </si>
  <si>
    <t>07. 거푸집자재</t>
    <phoneticPr fontId="4" type="noConversion"/>
  </si>
  <si>
    <t>116(슬리브부식방지), 163(거푸집고정장치)</t>
    <phoneticPr fontId="4" type="noConversion"/>
  </si>
  <si>
    <t>04. 철근콘크리트 골조</t>
  </si>
  <si>
    <t>01. 중공슬래브</t>
    <phoneticPr fontId="4" type="noConversion"/>
  </si>
  <si>
    <t>628(중공슬래브), 695(중공슬래브)</t>
    <phoneticPr fontId="4" type="noConversion"/>
  </si>
  <si>
    <t>02. 와이어매쉬슬래브</t>
    <phoneticPr fontId="4" type="noConversion"/>
  </si>
  <si>
    <t>5(와아어매쉬슬래브)</t>
  </si>
  <si>
    <t>03. 무거푸집기둥</t>
    <phoneticPr fontId="4" type="noConversion"/>
  </si>
  <si>
    <t>505(무거푸집콘크리트기둥)</t>
  </si>
  <si>
    <t>05. 복합 구조체</t>
    <phoneticPr fontId="4" type="noConversion"/>
  </si>
  <si>
    <t>01. 합성벽체</t>
    <phoneticPr fontId="4" type="noConversion"/>
  </si>
  <si>
    <t>282(벽체접합)</t>
    <phoneticPr fontId="4" type="noConversion"/>
  </si>
  <si>
    <t>02. 합성보</t>
    <phoneticPr fontId="4" type="noConversion"/>
  </si>
  <si>
    <t>208(프리플렉스합성빔(건축))</t>
    <phoneticPr fontId="4" type="noConversion"/>
  </si>
  <si>
    <t>05. PC(Precast Concrete)</t>
  </si>
  <si>
    <t>01. PC계단</t>
    <phoneticPr fontId="4" type="noConversion"/>
  </si>
  <si>
    <t>439(PC계단)</t>
    <phoneticPr fontId="4" type="noConversion"/>
  </si>
  <si>
    <t>02. PC슬래브</t>
    <phoneticPr fontId="4" type="noConversion"/>
  </si>
  <si>
    <t>638(PC슬래브), 732(PC슬래브)</t>
    <phoneticPr fontId="4" type="noConversion"/>
  </si>
  <si>
    <t>06. 기타 철근콘크리트</t>
  </si>
  <si>
    <t>01. 전단보강</t>
    <phoneticPr fontId="4" type="noConversion"/>
  </si>
  <si>
    <t>641(플랫 슬래브), 706(전단보강공법)</t>
    <phoneticPr fontId="4" type="noConversion"/>
  </si>
  <si>
    <t>06. 철골</t>
    <phoneticPr fontId="4" type="noConversion"/>
  </si>
  <si>
    <t>01. 철골 가공 및 조립</t>
  </si>
  <si>
    <t>01. 무지보하향골조</t>
    <phoneticPr fontId="4" type="noConversion"/>
  </si>
  <si>
    <t>537(무지보하향골조), 727</t>
    <phoneticPr fontId="4" type="noConversion"/>
  </si>
  <si>
    <t>02. 구조체접합</t>
    <phoneticPr fontId="4" type="noConversion"/>
  </si>
  <si>
    <t>235(보기둥접합), 292(보기둥접합), 318(강재볼트이음)</t>
    <phoneticPr fontId="4" type="noConversion"/>
  </si>
  <si>
    <t>02. 데크플레이트</t>
  </si>
  <si>
    <t>01. 데크슬래브</t>
    <phoneticPr fontId="4" type="noConversion"/>
  </si>
  <si>
    <t>51(데크슬래브), 94(데크슬래브), 115(데크슬래브), 176(데크슬래브), 393(데크슬래브)</t>
    <phoneticPr fontId="4" type="noConversion"/>
  </si>
  <si>
    <t>604(트러스데크)</t>
    <phoneticPr fontId="4" type="noConversion"/>
  </si>
  <si>
    <t>03. 철골 내화 피복뿜칠, 방식</t>
  </si>
  <si>
    <t>02. 강구조물방식</t>
    <phoneticPr fontId="4" type="noConversion"/>
  </si>
  <si>
    <t>273(강구조물방식), 416(강구조물방식)</t>
    <phoneticPr fontId="4" type="noConversion"/>
  </si>
  <si>
    <t>04. 복합 구조체</t>
    <phoneticPr fontId="4" type="noConversion"/>
  </si>
  <si>
    <t>01. 합성보</t>
    <phoneticPr fontId="4" type="noConversion"/>
  </si>
  <si>
    <t>133(하이브리드 빔), 418(합성보(건축)), 424(합성보(건축))</t>
    <phoneticPr fontId="4" type="noConversion"/>
  </si>
  <si>
    <t>541(합성보(건축)), 661(철골합성보)</t>
    <phoneticPr fontId="4" type="noConversion"/>
  </si>
  <si>
    <t>02. 합성벽체</t>
    <phoneticPr fontId="4" type="noConversion"/>
  </si>
  <si>
    <t>313(합성벽체)</t>
  </si>
  <si>
    <t>03. 합성기둥</t>
    <phoneticPr fontId="4" type="noConversion"/>
  </si>
  <si>
    <t>392(CFT기둥접합), 473(CFT기둥접합)</t>
    <phoneticPr fontId="4" type="noConversion"/>
  </si>
  <si>
    <t>631(합성기둥)</t>
    <phoneticPr fontId="4" type="noConversion"/>
  </si>
  <si>
    <t>05. 철골계단</t>
  </si>
  <si>
    <t>01. 철골계단　</t>
    <phoneticPr fontId="4" type="noConversion"/>
  </si>
  <si>
    <t>410(철골계단)</t>
  </si>
  <si>
    <t>06. 기타 철골</t>
  </si>
  <si>
    <t>07. 조적</t>
    <phoneticPr fontId="4" type="noConversion"/>
  </si>
  <si>
    <t>01. 벽돌</t>
  </si>
  <si>
    <t>01. 벽돌앵커</t>
    <phoneticPr fontId="4" type="noConversion"/>
  </si>
  <si>
    <t>198(벽돌앵커설치)</t>
  </si>
  <si>
    <t>02. 블록</t>
  </si>
  <si>
    <t>02. 블록조적</t>
    <phoneticPr fontId="4" type="noConversion"/>
  </si>
  <si>
    <t>463(콘크리트블록조적)</t>
  </si>
  <si>
    <t>03. 기타 조적</t>
  </si>
  <si>
    <t>08. 마감</t>
    <phoneticPr fontId="4" type="noConversion"/>
  </si>
  <si>
    <t>01. 석공</t>
  </si>
  <si>
    <t>01. 건식석재설치</t>
    <phoneticPr fontId="4" type="noConversion"/>
  </si>
  <si>
    <t>75(건식석재용앵글제작), 169(건식석재설치), 177(석재오픈조인트시공), 481(건식석재설치)</t>
    <phoneticPr fontId="4" type="noConversion"/>
  </si>
  <si>
    <t>586(건식석재 설치)</t>
    <phoneticPr fontId="4" type="noConversion"/>
  </si>
  <si>
    <t>02. 석재 가공</t>
    <phoneticPr fontId="4" type="noConversion"/>
  </si>
  <si>
    <t>218(석재고운다듬)</t>
    <phoneticPr fontId="4" type="noConversion"/>
  </si>
  <si>
    <t>02. 타일</t>
  </si>
  <si>
    <t>03. 목공</t>
  </si>
  <si>
    <t>04. 금속</t>
  </si>
  <si>
    <t>01. 트랜치</t>
    <phoneticPr fontId="4" type="noConversion"/>
  </si>
  <si>
    <t>329(트랜치)</t>
    <phoneticPr fontId="4" type="noConversion"/>
  </si>
  <si>
    <t>05. 유리</t>
  </si>
  <si>
    <t>06. 지붕홈통</t>
  </si>
  <si>
    <t>01. 지붕구조체시공</t>
    <phoneticPr fontId="4" type="noConversion"/>
  </si>
  <si>
    <t>146(지붕구조체시공)</t>
  </si>
  <si>
    <t>07. 미장</t>
  </si>
  <si>
    <t>01. 온돌바닥</t>
    <phoneticPr fontId="4" type="noConversion"/>
  </si>
  <si>
    <t xml:space="preserve">29(온돌바닥), 91(온돌바닥), 141(온돌바닥), 149(바닥마감), 284(온돌바닥), 472(온돌바닥) </t>
    <phoneticPr fontId="4" type="noConversion"/>
  </si>
  <si>
    <t>08. 창호</t>
  </si>
  <si>
    <t>01. 문틀설치　</t>
    <phoneticPr fontId="4" type="noConversion"/>
  </si>
  <si>
    <t>375(탈부착식문틀설치)</t>
    <phoneticPr fontId="4" type="noConversion"/>
  </si>
  <si>
    <t>02. 유리창호설치</t>
    <phoneticPr fontId="4" type="noConversion"/>
  </si>
  <si>
    <t>471(3중유리창틀설치), 558(이중창호설치)</t>
    <phoneticPr fontId="4" type="noConversion"/>
  </si>
  <si>
    <t>09. 도장</t>
  </si>
  <si>
    <t>01. 차열도장</t>
    <phoneticPr fontId="4" type="noConversion"/>
  </si>
  <si>
    <t>338(차열도장)</t>
  </si>
  <si>
    <t>10. 수장</t>
  </si>
  <si>
    <t>01. 건식벽체</t>
    <phoneticPr fontId="4" type="noConversion"/>
  </si>
  <si>
    <t>358(건식벽체), 489(건식벽체)</t>
    <phoneticPr fontId="4" type="noConversion"/>
  </si>
  <si>
    <t>11. 단열</t>
  </si>
  <si>
    <t>01. 벽단열재　</t>
    <phoneticPr fontId="4" type="noConversion"/>
  </si>
  <si>
    <t>138(벽단열재)</t>
  </si>
  <si>
    <t>02. 욕실단열</t>
    <phoneticPr fontId="4" type="noConversion"/>
  </si>
  <si>
    <t>451(욕실단열)</t>
  </si>
  <si>
    <t>03. 외단열</t>
    <phoneticPr fontId="4" type="noConversion"/>
  </si>
  <si>
    <t>465(외단열), 508(외단열)</t>
    <phoneticPr fontId="4" type="noConversion"/>
  </si>
  <si>
    <t>659(외벽건식단열), 713(외단열)</t>
    <phoneticPr fontId="4" type="noConversion"/>
  </si>
  <si>
    <t>12. 건축물세척</t>
    <phoneticPr fontId="4" type="noConversion"/>
  </si>
  <si>
    <t>01. 건축물세척</t>
    <phoneticPr fontId="4" type="noConversion"/>
  </si>
  <si>
    <t>500(건축물세척)</t>
    <phoneticPr fontId="4" type="noConversion"/>
  </si>
  <si>
    <t>13. 기타 마감</t>
    <phoneticPr fontId="4" type="noConversion"/>
  </si>
  <si>
    <t>09. 방수</t>
    <phoneticPr fontId="4" type="noConversion"/>
  </si>
  <si>
    <t>01. 일반방수</t>
  </si>
  <si>
    <t>01. 도막방수</t>
    <phoneticPr fontId="4" type="noConversion"/>
  </si>
  <si>
    <t>107(우레탄방수), 120(방수재료), 349(도막방수), 394(아스팔트도막방수), 422(도막방수)</t>
    <phoneticPr fontId="4" type="noConversion"/>
  </si>
  <si>
    <t>527(도막방수), 560(도막방수), 710(도막방수), 722(도막방수)</t>
    <phoneticPr fontId="4" type="noConversion"/>
  </si>
  <si>
    <t>02. 시트방수</t>
    <phoneticPr fontId="4" type="noConversion"/>
  </si>
  <si>
    <t>39(시트방수), 326(시트방수)</t>
    <phoneticPr fontId="4" type="noConversion"/>
  </si>
  <si>
    <t>536(시트방수)</t>
    <phoneticPr fontId="4" type="noConversion"/>
  </si>
  <si>
    <t>02. 복합방수</t>
  </si>
  <si>
    <t>01. 복합재료방수</t>
    <phoneticPr fontId="4" type="noConversion"/>
  </si>
  <si>
    <t>102(복합방수), 154(복합방수), 204(복합방수), 234(복합방수), 347(복합방수), 516(복합방수), 413(복합방수)</t>
    <phoneticPr fontId="4" type="noConversion"/>
  </si>
  <si>
    <t>476(복합방수), 599(복합방수), 677(복합방수), 734(복합방수)</t>
    <phoneticPr fontId="4" type="noConversion"/>
  </si>
  <si>
    <t>03. 구체 방수 및 지하외방수</t>
    <phoneticPr fontId="4" type="noConversion"/>
  </si>
  <si>
    <t>01. 지하외방수</t>
    <phoneticPr fontId="4" type="noConversion"/>
  </si>
  <si>
    <t>367(지하외방수),376(지하외방수), 467(지하외방수)</t>
    <phoneticPr fontId="4" type="noConversion"/>
  </si>
  <si>
    <t>520(지하수조벽체방수), 587(지하외방수), 634(지하외방수)</t>
    <phoneticPr fontId="4" type="noConversion"/>
  </si>
  <si>
    <t>02. 콘크리트구제방수</t>
    <phoneticPr fontId="4" type="noConversion"/>
  </si>
  <si>
    <t>239(콘크리트구체방수), 334(콘크리트구체방수), 396(콘크리트구체방수)</t>
    <phoneticPr fontId="4" type="noConversion"/>
  </si>
  <si>
    <t>03. 벽체결로방지</t>
    <phoneticPr fontId="4" type="noConversion"/>
  </si>
  <si>
    <t>253(벽체결로방지)</t>
  </si>
  <si>
    <t>04. 모르터방수</t>
    <phoneticPr fontId="4" type="noConversion"/>
  </si>
  <si>
    <t>298(수지모르터방수)</t>
  </si>
  <si>
    <t>05. 옥상단열방수</t>
    <phoneticPr fontId="4" type="noConversion"/>
  </si>
  <si>
    <t>323(옥상단열방수보수)</t>
  </si>
  <si>
    <t>10. 특수 건축물</t>
    <phoneticPr fontId="4" type="noConversion"/>
  </si>
  <si>
    <t>01. 초고층 건축물</t>
    <phoneticPr fontId="4" type="noConversion"/>
  </si>
  <si>
    <t>01. 변위조정</t>
    <phoneticPr fontId="4" type="noConversion"/>
  </si>
  <si>
    <t>593(초고층빌딩변위조정)</t>
    <phoneticPr fontId="4" type="noConversion"/>
  </si>
  <si>
    <t>02. 쉘, 돔, 아치형 구조물</t>
  </si>
  <si>
    <t>01. 지붕구조</t>
    <phoneticPr fontId="4" type="noConversion"/>
  </si>
  <si>
    <t>663(지붕구조)</t>
    <phoneticPr fontId="4" type="noConversion"/>
  </si>
  <si>
    <t>02. 케이블시공</t>
    <phoneticPr fontId="4" type="noConversion"/>
  </si>
  <si>
    <t>667(케이블시공)</t>
    <phoneticPr fontId="4" type="noConversion"/>
  </si>
  <si>
    <t>03. 비정형 구조물</t>
  </si>
  <si>
    <t>01. 경사구조물가설</t>
    <phoneticPr fontId="4" type="noConversion"/>
  </si>
  <si>
    <t>608(경사구조물가설)</t>
    <phoneticPr fontId="4" type="noConversion"/>
  </si>
  <si>
    <t>04. 복합구조물</t>
  </si>
  <si>
    <t>01. 조립식구조물</t>
    <phoneticPr fontId="4" type="noConversion"/>
  </si>
  <si>
    <t>240(조립식욕실설치), 258(스틸하우스), 435(건축모듈러유닛)</t>
  </si>
  <si>
    <t>05. 내진구조물</t>
  </si>
  <si>
    <t>01. 제진공법</t>
    <phoneticPr fontId="4" type="noConversion"/>
  </si>
  <si>
    <t>611(제진공법), 653(하이브리드 제진장치)</t>
    <phoneticPr fontId="4" type="noConversion"/>
  </si>
  <si>
    <t>06. 친환경 건축물</t>
    <phoneticPr fontId="4" type="noConversion"/>
  </si>
  <si>
    <t>01. 태양광조명</t>
    <phoneticPr fontId="4" type="noConversion"/>
  </si>
  <si>
    <t>579(태양광조명), 658(주광조명시스템)</t>
    <phoneticPr fontId="4" type="noConversion"/>
  </si>
  <si>
    <t>07. 기타 특수 구조물</t>
    <phoneticPr fontId="4" type="noConversion"/>
  </si>
  <si>
    <t>11. 해체</t>
    <phoneticPr fontId="4" type="noConversion"/>
  </si>
  <si>
    <t>01. 발파식 해체</t>
  </si>
  <si>
    <t>02. 기계식 해체</t>
  </si>
  <si>
    <t>03. 기타 해체</t>
  </si>
  <si>
    <t>12. 보수보강</t>
    <phoneticPr fontId="4" type="noConversion"/>
  </si>
  <si>
    <t>01. 건축 보수보강</t>
  </si>
  <si>
    <t>01. 내벽면처리　</t>
    <phoneticPr fontId="4" type="noConversion"/>
  </si>
  <si>
    <t>268(공동주택내벽면처리)</t>
    <phoneticPr fontId="4" type="noConversion"/>
  </si>
  <si>
    <t>02. 내력보강</t>
    <phoneticPr fontId="4" type="noConversion"/>
  </si>
  <si>
    <t>450(건축물내력보강)</t>
    <phoneticPr fontId="4" type="noConversion"/>
  </si>
  <si>
    <t>02. 콘크리트구조물 보수, 보강</t>
  </si>
  <si>
    <t>682(철근콘크리트)</t>
    <phoneticPr fontId="4" type="noConversion"/>
  </si>
  <si>
    <t>03. 기타 보수보강</t>
  </si>
  <si>
    <t>C 기계설비</t>
    <phoneticPr fontId="4" type="noConversion"/>
  </si>
  <si>
    <t>01. 건설기계</t>
    <phoneticPr fontId="4" type="noConversion"/>
  </si>
  <si>
    <t>01. 건축기계설비</t>
    <phoneticPr fontId="4" type="noConversion"/>
  </si>
  <si>
    <t>01. 수송시스템</t>
    <phoneticPr fontId="4" type="noConversion"/>
  </si>
  <si>
    <t>84(건설현장수송시스템)</t>
    <phoneticPr fontId="4" type="noConversion"/>
  </si>
  <si>
    <t>670(수송용대형리프트)</t>
    <phoneticPr fontId="4" type="noConversion"/>
  </si>
  <si>
    <t>02. 굴삭안정액관리</t>
    <phoneticPr fontId="4" type="noConversion"/>
  </si>
  <si>
    <t>123(굴삭안정액관리)</t>
    <phoneticPr fontId="4" type="noConversion"/>
  </si>
  <si>
    <t>02. 공기조화/냉난방설비</t>
  </si>
  <si>
    <t>01. 배기</t>
    <phoneticPr fontId="4" type="noConversion"/>
  </si>
  <si>
    <t>166(공조덕트), 245(주방배기), 337(기류유인팬)</t>
    <phoneticPr fontId="4" type="noConversion"/>
  </si>
  <si>
    <t>02. 공조설비제어</t>
    <phoneticPr fontId="4" type="noConversion"/>
  </si>
  <si>
    <t>301(공조설비제어)</t>
  </si>
  <si>
    <t>03. 급기</t>
    <phoneticPr fontId="4" type="noConversion"/>
  </si>
  <si>
    <t>514(공동주택급기)</t>
    <phoneticPr fontId="4" type="noConversion"/>
  </si>
  <si>
    <t>03. 소방설비</t>
  </si>
  <si>
    <t>04. 배관설비</t>
  </si>
  <si>
    <t>01. 상수배관</t>
    <phoneticPr fontId="4" type="noConversion"/>
  </si>
  <si>
    <t>02. 하수배관</t>
    <phoneticPr fontId="4" type="noConversion"/>
  </si>
  <si>
    <t>623(하수 이중관배관)</t>
    <phoneticPr fontId="4" type="noConversion"/>
  </si>
  <si>
    <t>03. 냉,온수배관</t>
    <phoneticPr fontId="4" type="noConversion"/>
  </si>
  <si>
    <t>485(스테인레스관 배관)</t>
    <phoneticPr fontId="4" type="noConversion"/>
  </si>
  <si>
    <t>633(온도유량 제어 절수형 배관)</t>
    <phoneticPr fontId="4" type="noConversion"/>
  </si>
  <si>
    <t>04. 배관이음</t>
    <phoneticPr fontId="4" type="noConversion"/>
  </si>
  <si>
    <t>129(파이프 배관)</t>
    <phoneticPr fontId="4" type="noConversion"/>
  </si>
  <si>
    <t>664(맞대기 이음), 725</t>
    <phoneticPr fontId="4" type="noConversion"/>
  </si>
  <si>
    <t>05. 파쇄설비</t>
  </si>
  <si>
    <t>06. 순환골재 제조설비</t>
  </si>
  <si>
    <t>01. 순환골재제조</t>
    <phoneticPr fontId="4" type="noConversion"/>
  </si>
  <si>
    <t>121(벽돌용순환모래제조), 126(순환골재제조), 261(순환골재 제조), 436(순환잔골재제조), 486(순환골재제조), 525(순환잔골재제조)</t>
    <phoneticPr fontId="4" type="noConversion"/>
  </si>
  <si>
    <t>02. 모래세척</t>
    <phoneticPr fontId="4" type="noConversion"/>
  </si>
  <si>
    <t>26(모래세척)</t>
  </si>
  <si>
    <t>03. 파쇄골재제조</t>
    <phoneticPr fontId="4" type="noConversion"/>
  </si>
  <si>
    <t>528(원석파쇄골재제조)</t>
    <phoneticPr fontId="4" type="noConversion"/>
  </si>
  <si>
    <t>04. 순환토사제조</t>
    <phoneticPr fontId="4" type="noConversion"/>
  </si>
  <si>
    <t>590(순환토사 제조)</t>
  </si>
  <si>
    <t>07. 기타 건설기계</t>
    <phoneticPr fontId="4" type="noConversion"/>
  </si>
  <si>
    <t>02. 플랜트</t>
    <phoneticPr fontId="4" type="noConversion"/>
  </si>
  <si>
    <t>01. 신산업플랜트설비</t>
  </si>
  <si>
    <t>02. 복합플랜트설비</t>
  </si>
  <si>
    <t>03. 기타 플랜트</t>
  </si>
  <si>
    <t>03. 통신전자 및 제어설비</t>
    <phoneticPr fontId="4" type="noConversion"/>
  </si>
  <si>
    <t>01. 계측 및 제어설비</t>
  </si>
  <si>
    <t>02. 자동화 시스템설비</t>
  </si>
  <si>
    <t>03. 기타 통신전자 및 제어설비</t>
  </si>
  <si>
    <t>04. 환경기계설비</t>
    <phoneticPr fontId="4" type="noConversion"/>
  </si>
  <si>
    <t>01. 환경기계설비</t>
  </si>
  <si>
    <t>01. 매립지환경개선</t>
    <phoneticPr fontId="4" type="noConversion"/>
  </si>
  <si>
    <t>302(매립지내부환경개선)</t>
    <phoneticPr fontId="4" type="noConversion"/>
  </si>
  <si>
    <t>630(매립가스 증산기술)</t>
    <phoneticPr fontId="4" type="noConversion"/>
  </si>
  <si>
    <t>02. 폐기물처리설비</t>
  </si>
  <si>
    <t>01. 선별장치　</t>
    <phoneticPr fontId="4" type="noConversion"/>
  </si>
  <si>
    <t>161(매립쓰레기선별장치)</t>
  </si>
  <si>
    <t>02. 소각재처리</t>
    <phoneticPr fontId="4" type="noConversion"/>
  </si>
  <si>
    <t>311(소각재용융처리)</t>
  </si>
  <si>
    <t>03. 기타 환경기계설비</t>
  </si>
  <si>
    <t>※ 현재 보호기간중인 신기술도 시간이 경과하면 보호기간이 만료되므로 날짜별로 신기술 목록이 상이할 수 있음</t>
    <phoneticPr fontId="3" type="noConversion"/>
  </si>
  <si>
    <t>소 계</t>
    <phoneticPr fontId="3" type="noConversion"/>
  </si>
  <si>
    <t>소 계</t>
    <phoneticPr fontId="4" type="noConversion"/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</si>
</sst>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#,###"/>
    <numFmt numFmtId="177" formatCode="_ * #,##0_ ;_ * \-#,##0_ ;_ * &quot;-&quot;_ ;_ @_ "/>
    <numFmt numFmtId="178" formatCode="_ * #,##0.00_ ;_ * \-#,##0.00_ ;_ * &quot;-&quot;??_ ;_ @_ "/>
  </numFmts>
  <fonts count="22">
    <font>
      <sz val="11"/>
      <color theme="1"/>
      <name val="맑은 고딕"/>
      <family val="2"/>
      <charset val="129"/>
      <scheme val="major"/>
    </font>
    <font>
      <sz val="11"/>
      <color theme="1"/>
      <name val="맑은 고딕"/>
      <family val="3"/>
      <charset val="129"/>
      <scheme val="minor"/>
    </font>
    <font>
      <b/>
      <sz val="24"/>
      <name val="맑은 고딕"/>
      <family val="3"/>
      <charset val="129"/>
    </font>
    <font>
      <sz val="8"/>
      <name val="맑은 고딕"/>
      <family val="2"/>
      <charset val="129"/>
      <scheme val="major"/>
    </font>
    <font>
      <sz val="8"/>
      <name val="맑은 고딕"/>
      <family val="3"/>
      <charset val="129"/>
    </font>
    <font>
      <sz val="9"/>
      <name val="맑은 고딕"/>
      <family val="3"/>
      <charset val="129"/>
    </font>
    <font>
      <sz val="11"/>
      <name val="맑은 고딕"/>
      <family val="3"/>
      <charset val="129"/>
    </font>
    <font>
      <b/>
      <sz val="10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b/>
      <shadow/>
      <sz val="10"/>
      <name val="맑은 고딕"/>
      <family val="3"/>
      <charset val="129"/>
    </font>
    <font>
      <b/>
      <sz val="9"/>
      <name val="맑은 고딕"/>
      <family val="3"/>
      <charset val="129"/>
    </font>
    <font>
      <sz val="11"/>
      <color indexed="8"/>
      <name val="맑은 고딕"/>
      <family val="3"/>
      <charset val="129"/>
    </font>
    <font>
      <b/>
      <u/>
      <sz val="9"/>
      <name val="맑은 고딕"/>
      <family val="3"/>
      <charset val="129"/>
    </font>
    <font>
      <b/>
      <sz val="11"/>
      <name val="맑은 고딕"/>
      <family val="3"/>
      <charset val="129"/>
    </font>
    <font>
      <b/>
      <sz val="9"/>
      <color indexed="81"/>
      <name val="굴림"/>
      <family val="3"/>
      <charset val="129"/>
    </font>
    <font>
      <sz val="9"/>
      <color indexed="81"/>
      <name val="굴림"/>
      <family val="3"/>
      <charset val="129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1"/>
      <name val="돋움"/>
      <family val="3"/>
      <charset val="129"/>
    </font>
    <font>
      <sz val="11"/>
      <name val="µ¸¿ò"/>
      <family val="3"/>
      <charset val="129"/>
    </font>
    <font>
      <u/>
      <sz val="11"/>
      <color indexed="12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2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177" fontId="19" fillId="0" borderId="0" applyFont="0" applyFill="0" applyBorder="0" applyAlignment="0" applyProtection="0"/>
    <xf numFmtId="178" fontId="20" fillId="0" borderId="0" applyFont="0" applyFill="0" applyBorder="0" applyAlignment="0" applyProtection="0"/>
    <xf numFmtId="0" fontId="1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9" fillId="0" borderId="0">
      <alignment vertical="center"/>
    </xf>
    <xf numFmtId="0" fontId="11" fillId="0" borderId="0">
      <alignment vertical="center"/>
    </xf>
    <xf numFmtId="0" fontId="19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>
      <alignment vertical="center"/>
    </xf>
    <xf numFmtId="0" fontId="5" fillId="2" borderId="0" xfId="1" applyFont="1" applyFill="1">
      <alignment vertical="center"/>
    </xf>
    <xf numFmtId="0" fontId="6" fillId="2" borderId="0" xfId="1" applyFont="1" applyFill="1">
      <alignment vertical="center"/>
    </xf>
    <xf numFmtId="0" fontId="6" fillId="2" borderId="0" xfId="1" applyFont="1" applyFill="1" applyAlignment="1">
      <alignment horizontal="right" vertical="center"/>
    </xf>
    <xf numFmtId="0" fontId="7" fillId="2" borderId="1" xfId="2" applyFont="1" applyFill="1" applyBorder="1" applyAlignment="1">
      <alignment horizontal="center" vertical="center"/>
    </xf>
    <xf numFmtId="0" fontId="9" fillId="2" borderId="1" xfId="3" applyFont="1" applyFill="1" applyBorder="1" applyAlignment="1">
      <alignment horizontal="center" vertical="center" wrapText="1"/>
    </xf>
    <xf numFmtId="0" fontId="5" fillId="2" borderId="0" xfId="2" applyFont="1" applyFill="1" applyAlignment="1">
      <alignment horizontal="left" vertical="center"/>
    </xf>
    <xf numFmtId="0" fontId="10" fillId="2" borderId="5" xfId="1" applyFont="1" applyFill="1" applyBorder="1" applyAlignment="1">
      <alignment horizontal="left" vertical="center" wrapText="1"/>
    </xf>
    <xf numFmtId="0" fontId="10" fillId="3" borderId="6" xfId="1" applyFont="1" applyFill="1" applyBorder="1" applyAlignment="1">
      <alignment horizontal="left" vertical="center" wrapText="1"/>
    </xf>
    <xf numFmtId="176" fontId="10" fillId="2" borderId="1" xfId="1" applyNumberFormat="1" applyFont="1" applyFill="1" applyBorder="1" applyAlignment="1">
      <alignment vertical="top" wrapText="1"/>
    </xf>
    <xf numFmtId="0" fontId="10" fillId="2" borderId="11" xfId="1" applyFont="1" applyFill="1" applyBorder="1" applyAlignment="1">
      <alignment horizontal="left" vertical="center" wrapText="1"/>
    </xf>
    <xf numFmtId="0" fontId="10" fillId="2" borderId="5" xfId="4" applyFont="1" applyFill="1" applyBorder="1" applyAlignment="1">
      <alignment horizontal="left" vertical="center" wrapText="1"/>
    </xf>
    <xf numFmtId="0" fontId="10" fillId="3" borderId="6" xfId="4" applyFont="1" applyFill="1" applyBorder="1" applyAlignment="1">
      <alignment horizontal="left" vertical="center" wrapText="1"/>
    </xf>
    <xf numFmtId="0" fontId="5" fillId="2" borderId="0" xfId="4" applyFont="1" applyFill="1">
      <alignment vertical="center"/>
    </xf>
    <xf numFmtId="0" fontId="6" fillId="2" borderId="0" xfId="4" applyFont="1" applyFill="1">
      <alignment vertical="center"/>
    </xf>
    <xf numFmtId="0" fontId="10" fillId="3" borderId="12" xfId="1" applyFont="1" applyFill="1" applyBorder="1" applyAlignment="1">
      <alignment horizontal="left" vertical="center" wrapText="1"/>
    </xf>
    <xf numFmtId="0" fontId="10" fillId="2" borderId="10" xfId="4" applyFont="1" applyFill="1" applyBorder="1" applyAlignment="1">
      <alignment horizontal="left" vertical="center" wrapText="1"/>
    </xf>
    <xf numFmtId="0" fontId="10" fillId="3" borderId="1" xfId="4" applyFont="1" applyFill="1" applyBorder="1" applyAlignment="1">
      <alignment horizontal="left" vertical="center" wrapText="1"/>
    </xf>
    <xf numFmtId="0" fontId="10" fillId="2" borderId="1" xfId="1" applyFont="1" applyFill="1" applyBorder="1" applyAlignment="1">
      <alignment vertical="center" wrapText="1"/>
    </xf>
    <xf numFmtId="0" fontId="10" fillId="3" borderId="13" xfId="1" applyFont="1" applyFill="1" applyBorder="1" applyAlignment="1">
      <alignment horizontal="left" vertical="center" wrapText="1"/>
    </xf>
    <xf numFmtId="0" fontId="10" fillId="3" borderId="1" xfId="1" applyFont="1" applyFill="1" applyBorder="1" applyAlignment="1">
      <alignment vertical="center" wrapText="1"/>
    </xf>
    <xf numFmtId="0" fontId="10" fillId="2" borderId="1" xfId="1" applyFont="1" applyFill="1" applyBorder="1" applyAlignment="1">
      <alignment horizontal="left" vertical="center" wrapText="1"/>
    </xf>
    <xf numFmtId="0" fontId="10" fillId="3" borderId="1" xfId="1" applyFont="1" applyFill="1" applyBorder="1" applyAlignment="1">
      <alignment horizontal="left" vertical="center" wrapText="1"/>
    </xf>
    <xf numFmtId="0" fontId="10" fillId="2" borderId="9" xfId="1" applyFont="1" applyFill="1" applyBorder="1" applyAlignment="1">
      <alignment horizontal="left" vertical="center" wrapText="1"/>
    </xf>
    <xf numFmtId="0" fontId="10" fillId="3" borderId="15" xfId="1" applyFont="1" applyFill="1" applyBorder="1" applyAlignment="1">
      <alignment horizontal="left" vertical="center" wrapText="1"/>
    </xf>
    <xf numFmtId="0" fontId="10" fillId="2" borderId="10" xfId="1" applyFont="1" applyFill="1" applyBorder="1" applyAlignment="1">
      <alignment vertical="center" wrapText="1"/>
    </xf>
    <xf numFmtId="0" fontId="10" fillId="2" borderId="10" xfId="1" applyFont="1" applyFill="1" applyBorder="1" applyAlignment="1">
      <alignment horizontal="left" vertical="center" wrapText="1"/>
    </xf>
    <xf numFmtId="0" fontId="10" fillId="2" borderId="2" xfId="1" applyFont="1" applyFill="1" applyBorder="1" applyAlignment="1">
      <alignment vertical="center" wrapText="1"/>
    </xf>
    <xf numFmtId="0" fontId="10" fillId="3" borderId="20" xfId="1" applyFont="1" applyFill="1" applyBorder="1" applyAlignment="1">
      <alignment horizontal="left" vertical="center" wrapText="1"/>
    </xf>
    <xf numFmtId="0" fontId="10" fillId="3" borderId="21" xfId="1" applyFont="1" applyFill="1" applyBorder="1" applyAlignment="1">
      <alignment horizontal="left" vertical="center" wrapText="1"/>
    </xf>
    <xf numFmtId="0" fontId="10" fillId="3" borderId="21" xfId="1" applyFont="1" applyFill="1" applyBorder="1" applyAlignment="1">
      <alignment vertical="center" wrapText="1"/>
    </xf>
    <xf numFmtId="0" fontId="10" fillId="3" borderId="21" xfId="4" applyFont="1" applyFill="1" applyBorder="1" applyAlignment="1">
      <alignment horizontal="left" vertical="center" wrapText="1"/>
    </xf>
    <xf numFmtId="0" fontId="10" fillId="3" borderId="21" xfId="4" applyFont="1" applyFill="1" applyBorder="1" applyAlignment="1">
      <alignment vertical="center" wrapText="1"/>
    </xf>
    <xf numFmtId="0" fontId="10" fillId="3" borderId="6" xfId="1" applyNumberFormat="1" applyFont="1" applyFill="1" applyBorder="1" applyAlignment="1">
      <alignment horizontal="left" vertical="center" wrapText="1"/>
    </xf>
    <xf numFmtId="0" fontId="10" fillId="2" borderId="0" xfId="1" applyFont="1" applyFill="1" applyBorder="1" applyAlignment="1">
      <alignment horizontal="left" vertical="center" wrapText="1"/>
    </xf>
    <xf numFmtId="0" fontId="10" fillId="2" borderId="5" xfId="5" applyFont="1" applyFill="1" applyBorder="1" applyAlignment="1">
      <alignment horizontal="left" vertical="center" wrapText="1"/>
    </xf>
    <xf numFmtId="0" fontId="10" fillId="3" borderId="6" xfId="5" applyFont="1" applyFill="1" applyBorder="1" applyAlignment="1">
      <alignment horizontal="left" vertical="center" wrapText="1"/>
    </xf>
    <xf numFmtId="0" fontId="10" fillId="3" borderId="1" xfId="5" applyFont="1" applyFill="1" applyBorder="1" applyAlignment="1">
      <alignment horizontal="left" vertical="center" wrapText="1"/>
    </xf>
    <xf numFmtId="0" fontId="10" fillId="3" borderId="15" xfId="5" applyFont="1" applyFill="1" applyBorder="1" applyAlignment="1">
      <alignment horizontal="left" vertical="center" wrapText="1"/>
    </xf>
    <xf numFmtId="0" fontId="10" fillId="2" borderId="5" xfId="6" applyFont="1" applyFill="1" applyBorder="1" applyAlignment="1">
      <alignment horizontal="left" vertical="center" wrapText="1"/>
    </xf>
    <xf numFmtId="0" fontId="10" fillId="3" borderId="6" xfId="6" applyFont="1" applyFill="1" applyBorder="1" applyAlignment="1">
      <alignment horizontal="left" vertical="center" wrapText="1"/>
    </xf>
    <xf numFmtId="0" fontId="12" fillId="3" borderId="6" xfId="5" applyFont="1" applyFill="1" applyBorder="1" applyAlignment="1">
      <alignment horizontal="left" vertical="center" wrapText="1"/>
    </xf>
    <xf numFmtId="0" fontId="10" fillId="2" borderId="10" xfId="5" applyFont="1" applyFill="1" applyBorder="1" applyAlignment="1">
      <alignment horizontal="left" vertical="center" wrapText="1"/>
    </xf>
    <xf numFmtId="0" fontId="10" fillId="3" borderId="12" xfId="5" applyFont="1" applyFill="1" applyBorder="1" applyAlignment="1">
      <alignment horizontal="left" vertical="center" wrapText="1"/>
    </xf>
    <xf numFmtId="0" fontId="10" fillId="3" borderId="12" xfId="6" applyFont="1" applyFill="1" applyBorder="1" applyAlignment="1">
      <alignment horizontal="left" vertical="center" wrapText="1"/>
    </xf>
    <xf numFmtId="0" fontId="10" fillId="3" borderId="20" xfId="4" applyFont="1" applyFill="1" applyBorder="1" applyAlignment="1">
      <alignment horizontal="left" vertical="center" wrapText="1"/>
    </xf>
    <xf numFmtId="0" fontId="10" fillId="3" borderId="2" xfId="4" applyFont="1" applyFill="1" applyBorder="1" applyAlignment="1">
      <alignment horizontal="left" vertical="center" wrapText="1"/>
    </xf>
    <xf numFmtId="0" fontId="10" fillId="3" borderId="0" xfId="1" applyFont="1" applyFill="1" applyBorder="1" applyAlignment="1">
      <alignment horizontal="left" vertical="center" wrapText="1"/>
    </xf>
    <xf numFmtId="0" fontId="10" fillId="3" borderId="7" xfId="1" applyFont="1" applyFill="1" applyBorder="1" applyAlignment="1">
      <alignment horizontal="left" vertical="center" wrapText="1"/>
    </xf>
    <xf numFmtId="0" fontId="12" fillId="3" borderId="7" xfId="1" applyFont="1" applyFill="1" applyBorder="1" applyAlignment="1">
      <alignment horizontal="left" vertical="center" wrapText="1"/>
    </xf>
    <xf numFmtId="0" fontId="12" fillId="3" borderId="0" xfId="1" applyFont="1" applyFill="1" applyBorder="1" applyAlignment="1">
      <alignment horizontal="left" vertical="center" wrapText="1"/>
    </xf>
    <xf numFmtId="0" fontId="12" fillId="3" borderId="23" xfId="1" applyFont="1" applyFill="1" applyBorder="1" applyAlignment="1">
      <alignment horizontal="left" vertical="center" wrapText="1"/>
    </xf>
    <xf numFmtId="0" fontId="10" fillId="3" borderId="22" xfId="1" applyFont="1" applyFill="1" applyBorder="1" applyAlignment="1">
      <alignment horizontal="left" vertical="center" wrapText="1"/>
    </xf>
    <xf numFmtId="0" fontId="10" fillId="3" borderId="2" xfId="1" applyFont="1" applyFill="1" applyBorder="1" applyAlignment="1">
      <alignment horizontal="left" vertical="center" wrapText="1"/>
    </xf>
    <xf numFmtId="0" fontId="10" fillId="2" borderId="24" xfId="1" applyFont="1" applyFill="1" applyBorder="1" applyAlignment="1">
      <alignment horizontal="left" vertical="center" wrapText="1"/>
    </xf>
    <xf numFmtId="0" fontId="10" fillId="2" borderId="17" xfId="1" applyFont="1" applyFill="1" applyBorder="1" applyAlignment="1">
      <alignment horizontal="left" vertical="center" wrapText="1"/>
    </xf>
    <xf numFmtId="0" fontId="10" fillId="3" borderId="26" xfId="1" applyFont="1" applyFill="1" applyBorder="1" applyAlignment="1">
      <alignment horizontal="left" vertical="center" wrapText="1"/>
    </xf>
    <xf numFmtId="0" fontId="10" fillId="3" borderId="30" xfId="1" applyFont="1" applyFill="1" applyBorder="1" applyAlignment="1">
      <alignment horizontal="left" vertical="center" wrapText="1"/>
    </xf>
    <xf numFmtId="0" fontId="10" fillId="2" borderId="16" xfId="1" applyFont="1" applyFill="1" applyBorder="1" applyAlignment="1">
      <alignment horizontal="left" vertical="center" wrapText="1"/>
    </xf>
    <xf numFmtId="0" fontId="10" fillId="3" borderId="23" xfId="1" applyFont="1" applyFill="1" applyBorder="1" applyAlignment="1">
      <alignment horizontal="left" vertical="center" wrapText="1"/>
    </xf>
    <xf numFmtId="0" fontId="10" fillId="2" borderId="24" xfId="4" applyFont="1" applyFill="1" applyBorder="1" applyAlignment="1">
      <alignment horizontal="left" vertical="center" wrapText="1"/>
    </xf>
    <xf numFmtId="0" fontId="10" fillId="3" borderId="13" xfId="4" applyFont="1" applyFill="1" applyBorder="1" applyAlignment="1">
      <alignment horizontal="left" vertical="center" wrapText="1"/>
    </xf>
    <xf numFmtId="0" fontId="10" fillId="2" borderId="1" xfId="4" applyFont="1" applyFill="1" applyBorder="1" applyAlignment="1">
      <alignment horizontal="left" vertical="center" wrapText="1"/>
    </xf>
    <xf numFmtId="0" fontId="10" fillId="3" borderId="0" xfId="1" applyFont="1" applyFill="1" applyBorder="1" applyAlignment="1">
      <alignment horizontal="left" vertical="center" wrapText="1"/>
    </xf>
    <xf numFmtId="0" fontId="10" fillId="2" borderId="23" xfId="1" applyFont="1" applyFill="1" applyBorder="1" applyAlignment="1">
      <alignment horizontal="left" vertical="center" wrapText="1"/>
    </xf>
    <xf numFmtId="176" fontId="6" fillId="2" borderId="1" xfId="1" applyNumberFormat="1" applyFont="1" applyFill="1" applyBorder="1">
      <alignment vertical="center"/>
    </xf>
    <xf numFmtId="0" fontId="6" fillId="2" borderId="1" xfId="1" applyFont="1" applyFill="1" applyBorder="1" applyAlignment="1">
      <alignment horizontal="center" vertical="center"/>
    </xf>
    <xf numFmtId="176" fontId="5" fillId="2" borderId="0" xfId="1" applyNumberFormat="1" applyFont="1" applyFill="1">
      <alignment vertical="center"/>
    </xf>
    <xf numFmtId="0" fontId="10" fillId="2" borderId="17" xfId="1" applyFont="1" applyFill="1" applyBorder="1" applyAlignment="1">
      <alignment horizontal="left" vertical="center" wrapText="1"/>
    </xf>
    <xf numFmtId="0" fontId="10" fillId="2" borderId="8" xfId="1" applyFont="1" applyFill="1" applyBorder="1" applyAlignment="1">
      <alignment horizontal="left" vertical="center" wrapText="1"/>
    </xf>
    <xf numFmtId="0" fontId="10" fillId="2" borderId="16" xfId="1" applyFont="1" applyFill="1" applyBorder="1" applyAlignment="1">
      <alignment horizontal="left" vertical="center" wrapText="1"/>
    </xf>
    <xf numFmtId="0" fontId="10" fillId="2" borderId="10" xfId="1" applyFont="1" applyFill="1" applyBorder="1" applyAlignment="1">
      <alignment horizontal="left" vertical="center" wrapText="1"/>
    </xf>
    <xf numFmtId="0" fontId="10" fillId="2" borderId="9" xfId="1" applyFont="1" applyFill="1" applyBorder="1" applyAlignment="1">
      <alignment horizontal="left" vertical="center" wrapText="1"/>
    </xf>
    <xf numFmtId="0" fontId="10" fillId="2" borderId="2" xfId="1" applyFont="1" applyFill="1" applyBorder="1" applyAlignment="1">
      <alignment horizontal="center" vertical="top"/>
    </xf>
    <xf numFmtId="0" fontId="13" fillId="2" borderId="7" xfId="1" applyFont="1" applyFill="1" applyBorder="1" applyAlignment="1">
      <alignment horizontal="center" vertical="top"/>
    </xf>
    <xf numFmtId="0" fontId="10" fillId="2" borderId="11" xfId="1" applyFont="1" applyFill="1" applyBorder="1" applyAlignment="1">
      <alignment horizontal="left" vertical="center" wrapText="1"/>
    </xf>
    <xf numFmtId="0" fontId="10" fillId="2" borderId="10" xfId="1" applyFont="1" applyFill="1" applyBorder="1" applyAlignment="1">
      <alignment horizontal="center" vertical="center" wrapText="1"/>
    </xf>
    <xf numFmtId="0" fontId="10" fillId="2" borderId="9" xfId="1" applyFont="1" applyFill="1" applyBorder="1" applyAlignment="1">
      <alignment horizontal="center" vertical="center" wrapText="1"/>
    </xf>
    <xf numFmtId="0" fontId="10" fillId="3" borderId="0" xfId="1" applyFont="1" applyFill="1" applyBorder="1" applyAlignment="1">
      <alignment horizontal="left" vertical="center" wrapText="1"/>
    </xf>
    <xf numFmtId="0" fontId="10" fillId="3" borderId="12" xfId="1" applyFont="1" applyFill="1" applyBorder="1" applyAlignment="1">
      <alignment horizontal="left" vertical="center" wrapText="1"/>
    </xf>
    <xf numFmtId="0" fontId="10" fillId="3" borderId="15" xfId="1" applyFont="1" applyFill="1" applyBorder="1" applyAlignment="1">
      <alignment horizontal="left" vertical="center" wrapText="1"/>
    </xf>
    <xf numFmtId="0" fontId="10" fillId="2" borderId="18" xfId="1" applyFont="1" applyFill="1" applyBorder="1" applyAlignment="1">
      <alignment horizontal="left" vertical="center" wrapText="1"/>
    </xf>
    <xf numFmtId="0" fontId="10" fillId="2" borderId="19" xfId="1" applyFont="1" applyFill="1" applyBorder="1" applyAlignment="1">
      <alignment horizontal="left" vertical="center" wrapText="1"/>
    </xf>
    <xf numFmtId="0" fontId="10" fillId="2" borderId="28" xfId="1" applyFont="1" applyFill="1" applyBorder="1" applyAlignment="1">
      <alignment horizontal="left" vertical="center" wrapText="1"/>
    </xf>
    <xf numFmtId="0" fontId="10" fillId="2" borderId="25" xfId="1" applyFont="1" applyFill="1" applyBorder="1" applyAlignment="1">
      <alignment horizontal="left" vertical="center" wrapText="1"/>
    </xf>
    <xf numFmtId="0" fontId="10" fillId="2" borderId="27" xfId="1" applyFont="1" applyFill="1" applyBorder="1" applyAlignment="1">
      <alignment horizontal="left" vertical="center" wrapText="1"/>
    </xf>
    <xf numFmtId="0" fontId="10" fillId="2" borderId="29" xfId="1" applyFont="1" applyFill="1" applyBorder="1" applyAlignment="1">
      <alignment horizontal="left" vertical="center" wrapText="1"/>
    </xf>
    <xf numFmtId="0" fontId="10" fillId="2" borderId="2" xfId="1" applyFont="1" applyFill="1" applyBorder="1" applyAlignment="1">
      <alignment horizontal="left" vertical="top"/>
    </xf>
    <xf numFmtId="0" fontId="10" fillId="2" borderId="7" xfId="1" applyFont="1" applyFill="1" applyBorder="1" applyAlignment="1">
      <alignment horizontal="left" vertical="top"/>
    </xf>
    <xf numFmtId="0" fontId="10" fillId="2" borderId="22" xfId="1" applyFont="1" applyFill="1" applyBorder="1" applyAlignment="1">
      <alignment horizontal="left" vertical="top"/>
    </xf>
    <xf numFmtId="0" fontId="10" fillId="3" borderId="23" xfId="1" applyFont="1" applyFill="1" applyBorder="1" applyAlignment="1">
      <alignment horizontal="left" vertical="center" wrapText="1"/>
    </xf>
    <xf numFmtId="0" fontId="10" fillId="2" borderId="17" xfId="1" applyFont="1" applyFill="1" applyBorder="1" applyAlignment="1">
      <alignment horizontal="left" vertical="top" wrapText="1"/>
    </xf>
    <xf numFmtId="0" fontId="10" fillId="2" borderId="8" xfId="1" applyFont="1" applyFill="1" applyBorder="1" applyAlignment="1">
      <alignment horizontal="left" vertical="top" wrapText="1"/>
    </xf>
    <xf numFmtId="0" fontId="10" fillId="2" borderId="16" xfId="1" applyFont="1" applyFill="1" applyBorder="1" applyAlignment="1">
      <alignment horizontal="left" vertical="top" wrapText="1"/>
    </xf>
    <xf numFmtId="0" fontId="10" fillId="2" borderId="11" xfId="1" applyFont="1" applyFill="1" applyBorder="1" applyAlignment="1">
      <alignment horizontal="center" vertical="center" wrapText="1"/>
    </xf>
    <xf numFmtId="0" fontId="10" fillId="2" borderId="0" xfId="1" applyFont="1" applyFill="1" applyBorder="1" applyAlignment="1">
      <alignment horizontal="left" vertical="top" wrapText="1"/>
    </xf>
    <xf numFmtId="0" fontId="10" fillId="2" borderId="23" xfId="1" applyFont="1" applyFill="1" applyBorder="1" applyAlignment="1">
      <alignment horizontal="left" vertical="top" wrapText="1"/>
    </xf>
    <xf numFmtId="0" fontId="10" fillId="3" borderId="1" xfId="1" applyFont="1" applyFill="1" applyBorder="1" applyAlignment="1">
      <alignment horizontal="left" vertical="center" wrapText="1"/>
    </xf>
    <xf numFmtId="0" fontId="10" fillId="3" borderId="2" xfId="1" applyFont="1" applyFill="1" applyBorder="1" applyAlignment="1">
      <alignment horizontal="left" vertical="center" wrapText="1"/>
    </xf>
    <xf numFmtId="0" fontId="10" fillId="3" borderId="7" xfId="1" applyFont="1" applyFill="1" applyBorder="1" applyAlignment="1">
      <alignment horizontal="left" vertical="center" wrapText="1"/>
    </xf>
    <xf numFmtId="0" fontId="10" fillId="3" borderId="22" xfId="1" applyFont="1" applyFill="1" applyBorder="1" applyAlignment="1">
      <alignment horizontal="left" vertical="center" wrapText="1"/>
    </xf>
    <xf numFmtId="0" fontId="10" fillId="2" borderId="4" xfId="1" applyFont="1" applyFill="1" applyBorder="1" applyAlignment="1">
      <alignment horizontal="left" vertical="center" wrapText="1"/>
    </xf>
    <xf numFmtId="0" fontId="10" fillId="2" borderId="2" xfId="1" applyFont="1" applyFill="1" applyBorder="1" applyAlignment="1">
      <alignment horizontal="center" vertical="top" wrapText="1"/>
    </xf>
    <xf numFmtId="0" fontId="10" fillId="2" borderId="7" xfId="1" applyFont="1" applyFill="1" applyBorder="1" applyAlignment="1">
      <alignment horizontal="center" vertical="top" wrapText="1"/>
    </xf>
    <xf numFmtId="0" fontId="10" fillId="2" borderId="22" xfId="1" applyFont="1" applyFill="1" applyBorder="1" applyAlignment="1">
      <alignment horizontal="center" vertical="top" wrapText="1"/>
    </xf>
    <xf numFmtId="0" fontId="10" fillId="2" borderId="3" xfId="1" applyFont="1" applyFill="1" applyBorder="1" applyAlignment="1">
      <alignment horizontal="left" vertical="top" wrapText="1"/>
    </xf>
    <xf numFmtId="0" fontId="10" fillId="2" borderId="14" xfId="1" applyFont="1" applyFill="1" applyBorder="1" applyAlignment="1">
      <alignment horizontal="left" vertical="center" wrapText="1"/>
    </xf>
    <xf numFmtId="0" fontId="2" fillId="2" borderId="0" xfId="1" applyFont="1" applyFill="1" applyAlignment="1">
      <alignment horizontal="center" vertical="center"/>
    </xf>
    <xf numFmtId="0" fontId="6" fillId="2" borderId="1" xfId="1" applyFont="1" applyFill="1" applyBorder="1">
      <alignment vertical="center"/>
    </xf>
    <xf numFmtId="0" fontId="6" fillId="2" borderId="21" xfId="1" applyFont="1" applyFill="1" applyBorder="1" applyAlignment="1">
      <alignment horizontal="center" vertical="center"/>
    </xf>
    <xf numFmtId="0" fontId="6" fillId="2" borderId="31" xfId="1" applyFont="1" applyFill="1" applyBorder="1" applyAlignment="1">
      <alignment horizontal="center" vertical="center"/>
    </xf>
    <xf numFmtId="0" fontId="6" fillId="2" borderId="32" xfId="1" applyFont="1" applyFill="1" applyBorder="1" applyAlignment="1">
      <alignment horizontal="center" vertical="center"/>
    </xf>
  </cellXfs>
  <cellStyles count="132">
    <cellStyle name="백분율 2" xfId="7"/>
    <cellStyle name="쉼표 [0] 2" xfId="8"/>
    <cellStyle name="콤마 [0]_관리비-2 (2)" xfId="9"/>
    <cellStyle name="콤마_경영정보실" xfId="10"/>
    <cellStyle name="표준" xfId="0" builtinId="0"/>
    <cellStyle name="표준 10" xfId="1"/>
    <cellStyle name="표준 10 2" xfId="11"/>
    <cellStyle name="표준 10 3" xfId="12"/>
    <cellStyle name="표준 11" xfId="13"/>
    <cellStyle name="표준 12" xfId="14"/>
    <cellStyle name="표준 13" xfId="15"/>
    <cellStyle name="표준 14" xfId="16"/>
    <cellStyle name="표준 15" xfId="17"/>
    <cellStyle name="표준 16" xfId="18"/>
    <cellStyle name="표준 17" xfId="19"/>
    <cellStyle name="표준 18" xfId="20"/>
    <cellStyle name="표준 19" xfId="21"/>
    <cellStyle name="표준 2" xfId="2"/>
    <cellStyle name="표준 2 2" xfId="22"/>
    <cellStyle name="표준 2 2 2" xfId="23"/>
    <cellStyle name="표준 2 2 2 2" xfId="24"/>
    <cellStyle name="표준 2 2 2 3" xfId="25"/>
    <cellStyle name="표준 2 2 3" xfId="26"/>
    <cellStyle name="표준 2 2 4" xfId="27"/>
    <cellStyle name="표준 2 2 5" xfId="28"/>
    <cellStyle name="표준 2 2 6" xfId="29"/>
    <cellStyle name="표준 2 2 7" xfId="30"/>
    <cellStyle name="표준 2 3" xfId="31"/>
    <cellStyle name="표준 2 3 2" xfId="32"/>
    <cellStyle name="표준 2 3 3" xfId="33"/>
    <cellStyle name="표준 2 3 4" xfId="34"/>
    <cellStyle name="표준 2 4" xfId="35"/>
    <cellStyle name="표준 2 5" xfId="36"/>
    <cellStyle name="표준 2 6" xfId="37"/>
    <cellStyle name="표준 2 7" xfId="38"/>
    <cellStyle name="표준 2 8" xfId="39"/>
    <cellStyle name="표준 2_건설 유사기술분류표(636호까지)" xfId="40"/>
    <cellStyle name="표준 20" xfId="41"/>
    <cellStyle name="표준 21" xfId="42"/>
    <cellStyle name="표준 22" xfId="43"/>
    <cellStyle name="표준 23" xfId="44"/>
    <cellStyle name="표준 24" xfId="45"/>
    <cellStyle name="표준 25" xfId="46"/>
    <cellStyle name="표준 26" xfId="47"/>
    <cellStyle name="표준 27" xfId="48"/>
    <cellStyle name="표준 28" xfId="49"/>
    <cellStyle name="표준 29" xfId="50"/>
    <cellStyle name="표준 3" xfId="51"/>
    <cellStyle name="표준 30" xfId="52"/>
    <cellStyle name="표준 31" xfId="53"/>
    <cellStyle name="표준 32" xfId="54"/>
    <cellStyle name="표준 33" xfId="55"/>
    <cellStyle name="표준 34" xfId="56"/>
    <cellStyle name="표준 35" xfId="57"/>
    <cellStyle name="표준 36" xfId="58"/>
    <cellStyle name="표준 37" xfId="59"/>
    <cellStyle name="표준 38" xfId="60"/>
    <cellStyle name="표준 39" xfId="61"/>
    <cellStyle name="표준 4" xfId="62"/>
    <cellStyle name="표준 4 2" xfId="63"/>
    <cellStyle name="표준 4 3" xfId="64"/>
    <cellStyle name="표준 4_건설신기술" xfId="5"/>
    <cellStyle name="표준 40" xfId="65"/>
    <cellStyle name="표준 41" xfId="66"/>
    <cellStyle name="표준 42" xfId="67"/>
    <cellStyle name="표준 43" xfId="68"/>
    <cellStyle name="표준 44" xfId="69"/>
    <cellStyle name="표준 45" xfId="70"/>
    <cellStyle name="표준 46" xfId="71"/>
    <cellStyle name="표준 47" xfId="72"/>
    <cellStyle name="표준 48" xfId="73"/>
    <cellStyle name="표준 49" xfId="74"/>
    <cellStyle name="표준 5" xfId="75"/>
    <cellStyle name="표준 50" xfId="76"/>
    <cellStyle name="표준 51" xfId="77"/>
    <cellStyle name="표준 52" xfId="78"/>
    <cellStyle name="표준 53" xfId="79"/>
    <cellStyle name="표준 54" xfId="80"/>
    <cellStyle name="표준 55" xfId="81"/>
    <cellStyle name="표준 56" xfId="82"/>
    <cellStyle name="표준 57" xfId="83"/>
    <cellStyle name="표준 58" xfId="84"/>
    <cellStyle name="표준 59" xfId="85"/>
    <cellStyle name="표준 6" xfId="3"/>
    <cellStyle name="표준 6 2" xfId="86"/>
    <cellStyle name="표준 6 3" xfId="87"/>
    <cellStyle name="표준 60" xfId="88"/>
    <cellStyle name="표준 61" xfId="89"/>
    <cellStyle name="표준 62" xfId="90"/>
    <cellStyle name="표준 63" xfId="91"/>
    <cellStyle name="표준 64" xfId="92"/>
    <cellStyle name="표준 65" xfId="93"/>
    <cellStyle name="표준 66" xfId="94"/>
    <cellStyle name="표준 67" xfId="95"/>
    <cellStyle name="표준 68" xfId="96"/>
    <cellStyle name="표준 69" xfId="97"/>
    <cellStyle name="표준 7" xfId="98"/>
    <cellStyle name="표준 70" xfId="99"/>
    <cellStyle name="표준 71" xfId="100"/>
    <cellStyle name="표준 72" xfId="101"/>
    <cellStyle name="표준 73" xfId="102"/>
    <cellStyle name="표준 74" xfId="103"/>
    <cellStyle name="표준 75" xfId="104"/>
    <cellStyle name="표준 76" xfId="105"/>
    <cellStyle name="표준 77" xfId="106"/>
    <cellStyle name="표준 78" xfId="107"/>
    <cellStyle name="표준 79" xfId="108"/>
    <cellStyle name="표준 8" xfId="109"/>
    <cellStyle name="표준 8 2 2" xfId="110"/>
    <cellStyle name="표준 8 2 2 2" xfId="111"/>
    <cellStyle name="표준 80" xfId="112"/>
    <cellStyle name="표준 81" xfId="113"/>
    <cellStyle name="표준 82" xfId="114"/>
    <cellStyle name="표준 83" xfId="115"/>
    <cellStyle name="표준 84" xfId="116"/>
    <cellStyle name="표준 85" xfId="117"/>
    <cellStyle name="표준 86" xfId="118"/>
    <cellStyle name="표준 87" xfId="119"/>
    <cellStyle name="표준 88" xfId="120"/>
    <cellStyle name="표준 89" xfId="121"/>
    <cellStyle name="표준 9" xfId="122"/>
    <cellStyle name="표준 90" xfId="123"/>
    <cellStyle name="표준 91" xfId="124"/>
    <cellStyle name="표준 92" xfId="125"/>
    <cellStyle name="표준 93" xfId="126"/>
    <cellStyle name="표준 94" xfId="127"/>
    <cellStyle name="표준 95" xfId="128"/>
    <cellStyle name="표준 96" xfId="129"/>
    <cellStyle name="표준 97" xfId="130"/>
    <cellStyle name="표준_건설 유사기술분류표(636호까지)" xfId="4"/>
    <cellStyle name="표준_건설신기술" xfId="6"/>
    <cellStyle name="하이퍼링크 2" xfId="13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90"/>
  <sheetViews>
    <sheetView tabSelected="1" view="pageBreakPreview" zoomScale="85" zoomScaleNormal="85" zoomScaleSheetLayoutView="85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defaultColWidth="9" defaultRowHeight="17.399999999999999"/>
  <cols>
    <col min="1" max="1" width="7.3984375" style="2" customWidth="1"/>
    <col min="2" max="2" width="12.3984375" style="2" customWidth="1"/>
    <col min="3" max="3" width="18.3984375" style="2" customWidth="1"/>
    <col min="4" max="4" width="17.69921875" style="2" customWidth="1"/>
    <col min="5" max="5" width="38.19921875" style="2" customWidth="1"/>
    <col min="6" max="6" width="12" style="2" customWidth="1"/>
    <col min="7" max="7" width="33.59765625" style="2" customWidth="1"/>
    <col min="8" max="8" width="10.69921875" style="2" customWidth="1"/>
    <col min="9" max="9" width="33.59765625" style="2" customWidth="1"/>
    <col min="10" max="11" width="10.69921875" style="2" customWidth="1"/>
    <col min="12" max="12" width="9" style="1"/>
    <col min="13" max="13" width="15" style="2" customWidth="1"/>
    <col min="14" max="14" width="13.5" style="2" customWidth="1"/>
    <col min="15" max="15" width="13.09765625" style="2" customWidth="1"/>
    <col min="16" max="16384" width="9" style="2"/>
  </cols>
  <sheetData>
    <row r="1" spans="1:12" s="1" customFormat="1" ht="24" customHeight="1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2">
      <c r="K2" s="3" t="s">
        <v>1</v>
      </c>
    </row>
    <row r="3" spans="1:12" s="6" customFormat="1" ht="30" customHeight="1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4" t="s">
        <v>7</v>
      </c>
      <c r="G3" s="5" t="s">
        <v>8</v>
      </c>
      <c r="H3" s="4" t="s">
        <v>9</v>
      </c>
      <c r="I3" s="5" t="s">
        <v>10</v>
      </c>
      <c r="J3" s="4" t="s">
        <v>11</v>
      </c>
      <c r="K3" s="4" t="s">
        <v>12</v>
      </c>
    </row>
    <row r="4" spans="1:12" ht="23.1" customHeight="1">
      <c r="A4" s="102" t="s">
        <v>13</v>
      </c>
      <c r="B4" s="105" t="s">
        <v>14</v>
      </c>
      <c r="C4" s="101" t="s">
        <v>15</v>
      </c>
      <c r="D4" s="7" t="s">
        <v>16</v>
      </c>
      <c r="E4" s="8" t="s">
        <v>17</v>
      </c>
      <c r="F4" s="9">
        <f>IF(ISBLANK(E4), 0, LEN(H4)-LEN(SUBSTITUTE(H4, ",", "") )+1)</f>
        <v>1</v>
      </c>
      <c r="G4" s="8"/>
      <c r="H4" s="9">
        <f t="shared" ref="H4:H67" si="0">IF(ISBLANK(G4), 0, LEN(G4)-LEN(SUBSTITUTE(G4, ",", "") )+1)</f>
        <v>0</v>
      </c>
      <c r="I4" s="8"/>
      <c r="J4" s="9">
        <f>IF(ISBLANK(I4), 0, LEN(I4)-LEN(SUBSTITUTE(I4, ",", "") )+1)</f>
        <v>0</v>
      </c>
      <c r="K4" s="9">
        <f t="shared" ref="K4:K67" si="1">F4+H4+J4</f>
        <v>1</v>
      </c>
    </row>
    <row r="5" spans="1:12" ht="23.1" customHeight="1">
      <c r="A5" s="103"/>
      <c r="B5" s="92"/>
      <c r="C5" s="72"/>
      <c r="D5" s="7" t="s">
        <v>18</v>
      </c>
      <c r="E5" s="8" t="s">
        <v>19</v>
      </c>
      <c r="F5" s="9">
        <f t="shared" ref="F5:F68" si="2">IF(ISBLANK(E5), 0, LEN(E5)-LEN(SUBSTITUTE(E5, ",", "") )+1)</f>
        <v>1</v>
      </c>
      <c r="G5" s="8"/>
      <c r="H5" s="9">
        <f t="shared" si="0"/>
        <v>0</v>
      </c>
      <c r="I5" s="8"/>
      <c r="J5" s="9">
        <f>IF(ISBLANK(I5), 0, LEN(I5)-LEN(SUBSTITUTE(I5, ",", "") )+1)</f>
        <v>0</v>
      </c>
      <c r="K5" s="9">
        <f t="shared" si="1"/>
        <v>1</v>
      </c>
    </row>
    <row r="6" spans="1:12" ht="30" customHeight="1">
      <c r="A6" s="103"/>
      <c r="B6" s="92"/>
      <c r="C6" s="71" t="s">
        <v>20</v>
      </c>
      <c r="D6" s="7" t="s">
        <v>21</v>
      </c>
      <c r="E6" s="8" t="s">
        <v>22</v>
      </c>
      <c r="F6" s="9">
        <f t="shared" si="2"/>
        <v>4</v>
      </c>
      <c r="G6" s="8" t="s">
        <v>23</v>
      </c>
      <c r="H6" s="9">
        <f t="shared" si="0"/>
        <v>1</v>
      </c>
      <c r="I6" s="8"/>
      <c r="J6" s="9">
        <f t="shared" ref="J6:J69" si="3">IF(ISBLANK(I6), 0, LEN(I6)-LEN(SUBSTITUTE(I6, ",", "") )+1)</f>
        <v>0</v>
      </c>
      <c r="K6" s="9">
        <f t="shared" si="1"/>
        <v>5</v>
      </c>
    </row>
    <row r="7" spans="1:12" ht="30.75" customHeight="1">
      <c r="A7" s="103"/>
      <c r="B7" s="92"/>
      <c r="C7" s="75"/>
      <c r="D7" s="7" t="s">
        <v>24</v>
      </c>
      <c r="E7" s="8" t="s">
        <v>25</v>
      </c>
      <c r="F7" s="9">
        <f t="shared" si="2"/>
        <v>1</v>
      </c>
      <c r="G7" s="8"/>
      <c r="H7" s="9">
        <f t="shared" si="0"/>
        <v>0</v>
      </c>
      <c r="I7" s="8"/>
      <c r="J7" s="9">
        <f t="shared" si="3"/>
        <v>0</v>
      </c>
      <c r="K7" s="9">
        <f t="shared" si="1"/>
        <v>1</v>
      </c>
    </row>
    <row r="8" spans="1:12" ht="23.1" customHeight="1">
      <c r="A8" s="103"/>
      <c r="B8" s="92"/>
      <c r="C8" s="75"/>
      <c r="D8" s="7" t="s">
        <v>26</v>
      </c>
      <c r="E8" s="8" t="s">
        <v>27</v>
      </c>
      <c r="F8" s="9">
        <f t="shared" si="2"/>
        <v>1</v>
      </c>
      <c r="G8" s="8"/>
      <c r="H8" s="9">
        <f t="shared" si="0"/>
        <v>0</v>
      </c>
      <c r="I8" s="8"/>
      <c r="J8" s="9">
        <f t="shared" si="3"/>
        <v>0</v>
      </c>
      <c r="K8" s="9">
        <f t="shared" si="1"/>
        <v>1</v>
      </c>
    </row>
    <row r="9" spans="1:12" s="14" customFormat="1" ht="31.5" customHeight="1">
      <c r="A9" s="103"/>
      <c r="B9" s="92"/>
      <c r="C9" s="72"/>
      <c r="D9" s="11" t="s">
        <v>28</v>
      </c>
      <c r="E9" s="12" t="s">
        <v>29</v>
      </c>
      <c r="F9" s="9">
        <f t="shared" si="2"/>
        <v>1</v>
      </c>
      <c r="G9" s="12" t="s">
        <v>30</v>
      </c>
      <c r="H9" s="9">
        <f t="shared" si="0"/>
        <v>3</v>
      </c>
      <c r="I9" s="12"/>
      <c r="J9" s="9">
        <f t="shared" si="3"/>
        <v>0</v>
      </c>
      <c r="K9" s="9">
        <f t="shared" si="1"/>
        <v>4</v>
      </c>
      <c r="L9" s="13"/>
    </row>
    <row r="10" spans="1:12" ht="23.1" customHeight="1">
      <c r="A10" s="103"/>
      <c r="B10" s="92"/>
      <c r="C10" s="71" t="s">
        <v>31</v>
      </c>
      <c r="D10" s="7" t="s">
        <v>32</v>
      </c>
      <c r="E10" s="8" t="s">
        <v>33</v>
      </c>
      <c r="F10" s="9">
        <f t="shared" si="2"/>
        <v>2</v>
      </c>
      <c r="G10" s="8"/>
      <c r="H10" s="9">
        <f t="shared" si="0"/>
        <v>0</v>
      </c>
      <c r="I10" s="8"/>
      <c r="J10" s="9">
        <f t="shared" si="3"/>
        <v>0</v>
      </c>
      <c r="K10" s="9">
        <f t="shared" si="1"/>
        <v>2</v>
      </c>
    </row>
    <row r="11" spans="1:12" ht="30" customHeight="1">
      <c r="A11" s="103"/>
      <c r="B11" s="92"/>
      <c r="C11" s="75"/>
      <c r="D11" s="7" t="s">
        <v>34</v>
      </c>
      <c r="E11" s="8" t="s">
        <v>35</v>
      </c>
      <c r="F11" s="9">
        <f t="shared" si="2"/>
        <v>3</v>
      </c>
      <c r="G11" s="8"/>
      <c r="H11" s="9">
        <f t="shared" si="0"/>
        <v>0</v>
      </c>
      <c r="I11" s="8"/>
      <c r="J11" s="9">
        <f t="shared" si="3"/>
        <v>0</v>
      </c>
      <c r="K11" s="9">
        <f t="shared" si="1"/>
        <v>3</v>
      </c>
    </row>
    <row r="12" spans="1:12" ht="23.1" customHeight="1">
      <c r="A12" s="103"/>
      <c r="B12" s="92"/>
      <c r="C12" s="75"/>
      <c r="D12" s="7" t="s">
        <v>36</v>
      </c>
      <c r="E12" s="8" t="s">
        <v>37</v>
      </c>
      <c r="F12" s="9">
        <f t="shared" si="2"/>
        <v>1</v>
      </c>
      <c r="G12" s="8"/>
      <c r="H12" s="9">
        <f t="shared" si="0"/>
        <v>0</v>
      </c>
      <c r="I12" s="8"/>
      <c r="J12" s="9">
        <f t="shared" si="3"/>
        <v>0</v>
      </c>
      <c r="K12" s="9">
        <f t="shared" si="1"/>
        <v>1</v>
      </c>
    </row>
    <row r="13" spans="1:12" ht="48" customHeight="1">
      <c r="A13" s="103"/>
      <c r="B13" s="92"/>
      <c r="C13" s="75"/>
      <c r="D13" s="7" t="s">
        <v>38</v>
      </c>
      <c r="E13" s="8" t="s">
        <v>39</v>
      </c>
      <c r="F13" s="9">
        <f t="shared" si="2"/>
        <v>5</v>
      </c>
      <c r="G13" s="8"/>
      <c r="H13" s="9">
        <f t="shared" si="0"/>
        <v>0</v>
      </c>
      <c r="I13" s="8"/>
      <c r="J13" s="9">
        <f t="shared" si="3"/>
        <v>0</v>
      </c>
      <c r="K13" s="9">
        <f t="shared" si="1"/>
        <v>5</v>
      </c>
    </row>
    <row r="14" spans="1:12" ht="30" customHeight="1">
      <c r="A14" s="103"/>
      <c r="B14" s="92"/>
      <c r="C14" s="75"/>
      <c r="D14" s="7" t="s">
        <v>40</v>
      </c>
      <c r="E14" s="8" t="s">
        <v>41</v>
      </c>
      <c r="F14" s="9">
        <f t="shared" si="2"/>
        <v>2</v>
      </c>
      <c r="G14" s="8" t="s">
        <v>42</v>
      </c>
      <c r="H14" s="9">
        <f t="shared" si="0"/>
        <v>2</v>
      </c>
      <c r="I14" s="8"/>
      <c r="J14" s="9">
        <f t="shared" si="3"/>
        <v>0</v>
      </c>
      <c r="K14" s="9">
        <f t="shared" si="1"/>
        <v>4</v>
      </c>
    </row>
    <row r="15" spans="1:12" ht="30" customHeight="1">
      <c r="A15" s="103"/>
      <c r="B15" s="92"/>
      <c r="C15" s="75"/>
      <c r="D15" s="7" t="s">
        <v>43</v>
      </c>
      <c r="E15" s="8" t="s">
        <v>44</v>
      </c>
      <c r="F15" s="9">
        <f t="shared" si="2"/>
        <v>4</v>
      </c>
      <c r="G15" s="8" t="s">
        <v>45</v>
      </c>
      <c r="H15" s="9">
        <f t="shared" si="0"/>
        <v>1</v>
      </c>
      <c r="I15" s="8"/>
      <c r="J15" s="9">
        <f t="shared" si="3"/>
        <v>0</v>
      </c>
      <c r="K15" s="9">
        <f t="shared" si="1"/>
        <v>5</v>
      </c>
    </row>
    <row r="16" spans="1:12" ht="23.1" customHeight="1">
      <c r="A16" s="103"/>
      <c r="B16" s="92"/>
      <c r="C16" s="75"/>
      <c r="D16" s="7" t="s">
        <v>46</v>
      </c>
      <c r="E16" s="8" t="s">
        <v>47</v>
      </c>
      <c r="F16" s="9">
        <f t="shared" si="2"/>
        <v>1</v>
      </c>
      <c r="G16" s="8"/>
      <c r="H16" s="9">
        <f t="shared" si="0"/>
        <v>0</v>
      </c>
      <c r="I16" s="8"/>
      <c r="J16" s="9">
        <f t="shared" si="3"/>
        <v>0</v>
      </c>
      <c r="K16" s="9">
        <f t="shared" si="1"/>
        <v>1</v>
      </c>
    </row>
    <row r="17" spans="1:12" ht="23.1" customHeight="1">
      <c r="A17" s="103"/>
      <c r="B17" s="92"/>
      <c r="C17" s="72"/>
      <c r="D17" s="7" t="s">
        <v>48</v>
      </c>
      <c r="E17" s="8" t="s">
        <v>49</v>
      </c>
      <c r="F17" s="9">
        <f t="shared" si="2"/>
        <v>1</v>
      </c>
      <c r="G17" s="8"/>
      <c r="H17" s="9">
        <f t="shared" si="0"/>
        <v>0</v>
      </c>
      <c r="I17" s="8"/>
      <c r="J17" s="9">
        <f t="shared" si="3"/>
        <v>0</v>
      </c>
      <c r="K17" s="9">
        <f t="shared" si="1"/>
        <v>1</v>
      </c>
    </row>
    <row r="18" spans="1:12" ht="23.1" customHeight="1">
      <c r="A18" s="103"/>
      <c r="B18" s="92"/>
      <c r="C18" s="71" t="s">
        <v>50</v>
      </c>
      <c r="D18" s="7" t="s">
        <v>51</v>
      </c>
      <c r="E18" s="8" t="s">
        <v>52</v>
      </c>
      <c r="F18" s="9">
        <f t="shared" si="2"/>
        <v>2</v>
      </c>
      <c r="G18" s="8"/>
      <c r="H18" s="9">
        <f t="shared" si="0"/>
        <v>0</v>
      </c>
      <c r="I18" s="8"/>
      <c r="J18" s="9">
        <f t="shared" si="3"/>
        <v>0</v>
      </c>
      <c r="K18" s="9">
        <f t="shared" si="1"/>
        <v>2</v>
      </c>
    </row>
    <row r="19" spans="1:12" ht="23.1" customHeight="1">
      <c r="A19" s="103"/>
      <c r="B19" s="92"/>
      <c r="C19" s="75"/>
      <c r="D19" s="7" t="s">
        <v>53</v>
      </c>
      <c r="E19" s="8" t="s">
        <v>54</v>
      </c>
      <c r="F19" s="9">
        <f t="shared" si="2"/>
        <v>1</v>
      </c>
      <c r="G19" s="8"/>
      <c r="H19" s="9">
        <f t="shared" si="0"/>
        <v>0</v>
      </c>
      <c r="I19" s="8"/>
      <c r="J19" s="9">
        <f t="shared" si="3"/>
        <v>0</v>
      </c>
      <c r="K19" s="9">
        <f t="shared" si="1"/>
        <v>1</v>
      </c>
    </row>
    <row r="20" spans="1:12" ht="23.1" customHeight="1">
      <c r="A20" s="103"/>
      <c r="B20" s="92"/>
      <c r="C20" s="72"/>
      <c r="D20" s="7" t="s">
        <v>55</v>
      </c>
      <c r="E20" s="8" t="s">
        <v>56</v>
      </c>
      <c r="F20" s="9">
        <f t="shared" si="2"/>
        <v>1</v>
      </c>
      <c r="G20" s="8"/>
      <c r="H20" s="9">
        <f t="shared" si="0"/>
        <v>0</v>
      </c>
      <c r="I20" s="8"/>
      <c r="J20" s="9">
        <f t="shared" si="3"/>
        <v>0</v>
      </c>
      <c r="K20" s="9">
        <f t="shared" si="1"/>
        <v>1</v>
      </c>
    </row>
    <row r="21" spans="1:12" ht="23.1" customHeight="1">
      <c r="A21" s="103"/>
      <c r="B21" s="92"/>
      <c r="C21" s="71" t="s">
        <v>57</v>
      </c>
      <c r="D21" s="7" t="s">
        <v>58</v>
      </c>
      <c r="E21" s="8" t="s">
        <v>59</v>
      </c>
      <c r="F21" s="9">
        <f t="shared" si="2"/>
        <v>1</v>
      </c>
      <c r="G21" s="8"/>
      <c r="H21" s="9">
        <f t="shared" si="0"/>
        <v>0</v>
      </c>
      <c r="I21" s="8"/>
      <c r="J21" s="9">
        <f t="shared" si="3"/>
        <v>0</v>
      </c>
      <c r="K21" s="9">
        <f t="shared" si="1"/>
        <v>1</v>
      </c>
    </row>
    <row r="22" spans="1:12" ht="23.1" customHeight="1">
      <c r="A22" s="103"/>
      <c r="B22" s="92"/>
      <c r="C22" s="75"/>
      <c r="D22" s="7" t="s">
        <v>60</v>
      </c>
      <c r="E22" s="8" t="s">
        <v>61</v>
      </c>
      <c r="F22" s="9">
        <f t="shared" si="2"/>
        <v>1</v>
      </c>
      <c r="G22" s="8"/>
      <c r="H22" s="9">
        <f t="shared" si="0"/>
        <v>0</v>
      </c>
      <c r="I22" s="8"/>
      <c r="J22" s="9">
        <f t="shared" si="3"/>
        <v>0</v>
      </c>
      <c r="K22" s="9">
        <f t="shared" si="1"/>
        <v>1</v>
      </c>
    </row>
    <row r="23" spans="1:12" ht="23.1" customHeight="1">
      <c r="A23" s="103"/>
      <c r="B23" s="92"/>
      <c r="C23" s="75"/>
      <c r="D23" s="7" t="s">
        <v>62</v>
      </c>
      <c r="E23" s="8" t="s">
        <v>63</v>
      </c>
      <c r="F23" s="9">
        <f t="shared" si="2"/>
        <v>3</v>
      </c>
      <c r="G23" s="15" t="s">
        <v>64</v>
      </c>
      <c r="H23" s="9">
        <f t="shared" si="0"/>
        <v>1</v>
      </c>
      <c r="I23" s="15"/>
      <c r="J23" s="9">
        <f t="shared" si="3"/>
        <v>0</v>
      </c>
      <c r="K23" s="9">
        <f t="shared" si="1"/>
        <v>4</v>
      </c>
    </row>
    <row r="24" spans="1:12" s="14" customFormat="1" ht="42.75" customHeight="1">
      <c r="A24" s="103"/>
      <c r="B24" s="92"/>
      <c r="C24" s="75"/>
      <c r="D24" s="16" t="s">
        <v>65</v>
      </c>
      <c r="E24" s="12" t="s">
        <v>66</v>
      </c>
      <c r="F24" s="9">
        <f t="shared" si="2"/>
        <v>2</v>
      </c>
      <c r="G24" s="17"/>
      <c r="H24" s="9">
        <f t="shared" si="0"/>
        <v>0</v>
      </c>
      <c r="I24" s="17" t="s">
        <v>67</v>
      </c>
      <c r="J24" s="9">
        <f t="shared" si="3"/>
        <v>2</v>
      </c>
      <c r="K24" s="9">
        <f t="shared" si="1"/>
        <v>4</v>
      </c>
      <c r="L24" s="13"/>
    </row>
    <row r="25" spans="1:12" ht="30" customHeight="1">
      <c r="A25" s="103"/>
      <c r="B25" s="92"/>
      <c r="C25" s="79" t="s">
        <v>68</v>
      </c>
      <c r="D25" s="18" t="s">
        <v>69</v>
      </c>
      <c r="E25" s="19" t="s">
        <v>70</v>
      </c>
      <c r="F25" s="9">
        <f t="shared" si="2"/>
        <v>4</v>
      </c>
      <c r="G25" s="20"/>
      <c r="H25" s="9">
        <f t="shared" si="0"/>
        <v>0</v>
      </c>
      <c r="I25" s="20"/>
      <c r="J25" s="9">
        <f t="shared" si="3"/>
        <v>0</v>
      </c>
      <c r="K25" s="9">
        <f t="shared" si="1"/>
        <v>4</v>
      </c>
    </row>
    <row r="26" spans="1:12" ht="23.1" customHeight="1">
      <c r="A26" s="103"/>
      <c r="B26" s="92"/>
      <c r="C26" s="106"/>
      <c r="D26" s="21" t="s">
        <v>71</v>
      </c>
      <c r="E26" s="19" t="s">
        <v>72</v>
      </c>
      <c r="F26" s="9">
        <f t="shared" si="2"/>
        <v>1</v>
      </c>
      <c r="G26" s="22"/>
      <c r="H26" s="9">
        <f t="shared" si="0"/>
        <v>0</v>
      </c>
      <c r="I26" s="22"/>
      <c r="J26" s="9">
        <f t="shared" si="3"/>
        <v>0</v>
      </c>
      <c r="K26" s="9">
        <f t="shared" si="1"/>
        <v>1</v>
      </c>
    </row>
    <row r="27" spans="1:12" ht="30" customHeight="1">
      <c r="A27" s="103"/>
      <c r="B27" s="92"/>
      <c r="C27" s="106"/>
      <c r="D27" s="18" t="s">
        <v>73</v>
      </c>
      <c r="E27" s="19" t="s">
        <v>74</v>
      </c>
      <c r="F27" s="9">
        <f t="shared" si="2"/>
        <v>3</v>
      </c>
      <c r="G27" s="20"/>
      <c r="H27" s="9">
        <f t="shared" si="0"/>
        <v>0</v>
      </c>
      <c r="I27" s="20"/>
      <c r="J27" s="9">
        <f t="shared" si="3"/>
        <v>0</v>
      </c>
      <c r="K27" s="9">
        <f t="shared" si="1"/>
        <v>3</v>
      </c>
    </row>
    <row r="28" spans="1:12" ht="23.1" customHeight="1">
      <c r="A28" s="103"/>
      <c r="B28" s="92"/>
      <c r="C28" s="106"/>
      <c r="D28" s="18" t="s">
        <v>75</v>
      </c>
      <c r="E28" s="19" t="s">
        <v>76</v>
      </c>
      <c r="F28" s="9">
        <f t="shared" si="2"/>
        <v>1</v>
      </c>
      <c r="G28" s="20"/>
      <c r="H28" s="9">
        <f t="shared" si="0"/>
        <v>0</v>
      </c>
      <c r="I28" s="20"/>
      <c r="J28" s="9">
        <f t="shared" si="3"/>
        <v>0</v>
      </c>
      <c r="K28" s="9">
        <f t="shared" si="1"/>
        <v>1</v>
      </c>
    </row>
    <row r="29" spans="1:12" ht="30" customHeight="1">
      <c r="A29" s="103"/>
      <c r="B29" s="92"/>
      <c r="C29" s="106"/>
      <c r="D29" s="18" t="s">
        <v>77</v>
      </c>
      <c r="E29" s="19" t="s">
        <v>78</v>
      </c>
      <c r="F29" s="9">
        <f t="shared" si="2"/>
        <v>4</v>
      </c>
      <c r="G29" s="20"/>
      <c r="H29" s="9">
        <f t="shared" si="0"/>
        <v>0</v>
      </c>
      <c r="I29" s="20"/>
      <c r="J29" s="9">
        <f t="shared" si="3"/>
        <v>0</v>
      </c>
      <c r="K29" s="9">
        <f t="shared" si="1"/>
        <v>4</v>
      </c>
    </row>
    <row r="30" spans="1:12" ht="23.1" customHeight="1">
      <c r="A30" s="103"/>
      <c r="B30" s="92"/>
      <c r="C30" s="106"/>
      <c r="D30" s="18" t="s">
        <v>79</v>
      </c>
      <c r="E30" s="19" t="s">
        <v>80</v>
      </c>
      <c r="F30" s="9">
        <f t="shared" si="2"/>
        <v>1</v>
      </c>
      <c r="G30" s="20"/>
      <c r="H30" s="9">
        <f t="shared" si="0"/>
        <v>0</v>
      </c>
      <c r="I30" s="20"/>
      <c r="J30" s="9">
        <f t="shared" si="3"/>
        <v>0</v>
      </c>
      <c r="K30" s="9">
        <f t="shared" si="1"/>
        <v>1</v>
      </c>
    </row>
    <row r="31" spans="1:12" ht="23.1" customHeight="1">
      <c r="A31" s="103"/>
      <c r="B31" s="92"/>
      <c r="C31" s="106"/>
      <c r="D31" s="18" t="s">
        <v>81</v>
      </c>
      <c r="E31" s="19" t="s">
        <v>82</v>
      </c>
      <c r="F31" s="9">
        <f t="shared" si="2"/>
        <v>1</v>
      </c>
      <c r="G31" s="20"/>
      <c r="H31" s="9">
        <f t="shared" si="0"/>
        <v>0</v>
      </c>
      <c r="I31" s="20"/>
      <c r="J31" s="9">
        <f t="shared" si="3"/>
        <v>0</v>
      </c>
      <c r="K31" s="9">
        <f t="shared" si="1"/>
        <v>1</v>
      </c>
    </row>
    <row r="32" spans="1:12" ht="23.1" customHeight="1">
      <c r="A32" s="103"/>
      <c r="B32" s="92"/>
      <c r="C32" s="106"/>
      <c r="D32" s="18" t="s">
        <v>83</v>
      </c>
      <c r="E32" s="19" t="s">
        <v>84</v>
      </c>
      <c r="F32" s="9">
        <f t="shared" si="2"/>
        <v>1</v>
      </c>
      <c r="G32" s="20"/>
      <c r="H32" s="9">
        <f t="shared" si="0"/>
        <v>0</v>
      </c>
      <c r="I32" s="20"/>
      <c r="J32" s="9">
        <f t="shared" si="3"/>
        <v>0</v>
      </c>
      <c r="K32" s="9">
        <f t="shared" si="1"/>
        <v>1</v>
      </c>
    </row>
    <row r="33" spans="1:11" ht="23.1" customHeight="1">
      <c r="A33" s="103"/>
      <c r="B33" s="92"/>
      <c r="C33" s="106"/>
      <c r="D33" s="18" t="s">
        <v>85</v>
      </c>
      <c r="E33" s="19" t="s">
        <v>86</v>
      </c>
      <c r="F33" s="9">
        <f t="shared" si="2"/>
        <v>3</v>
      </c>
      <c r="G33" s="20"/>
      <c r="H33" s="9">
        <f t="shared" si="0"/>
        <v>0</v>
      </c>
      <c r="I33" s="20"/>
      <c r="J33" s="9">
        <f t="shared" si="3"/>
        <v>0</v>
      </c>
      <c r="K33" s="9">
        <f t="shared" si="1"/>
        <v>3</v>
      </c>
    </row>
    <row r="34" spans="1:11" ht="23.1" customHeight="1">
      <c r="A34" s="103"/>
      <c r="B34" s="92"/>
      <c r="C34" s="106"/>
      <c r="D34" s="18" t="s">
        <v>87</v>
      </c>
      <c r="E34" s="19" t="s">
        <v>88</v>
      </c>
      <c r="F34" s="9">
        <f t="shared" si="2"/>
        <v>3</v>
      </c>
      <c r="G34" s="20" t="s">
        <v>89</v>
      </c>
      <c r="H34" s="9">
        <f t="shared" si="0"/>
        <v>2</v>
      </c>
      <c r="I34" s="20"/>
      <c r="J34" s="9">
        <f t="shared" si="3"/>
        <v>0</v>
      </c>
      <c r="K34" s="9">
        <f t="shared" si="1"/>
        <v>5</v>
      </c>
    </row>
    <row r="35" spans="1:11" ht="23.1" customHeight="1">
      <c r="A35" s="103"/>
      <c r="B35" s="92"/>
      <c r="C35" s="106"/>
      <c r="D35" s="18" t="s">
        <v>90</v>
      </c>
      <c r="E35" s="19" t="s">
        <v>91</v>
      </c>
      <c r="F35" s="9">
        <f t="shared" si="2"/>
        <v>1</v>
      </c>
      <c r="G35" s="20"/>
      <c r="H35" s="9">
        <f t="shared" si="0"/>
        <v>0</v>
      </c>
      <c r="I35" s="20"/>
      <c r="J35" s="9">
        <f t="shared" si="3"/>
        <v>0</v>
      </c>
      <c r="K35" s="9">
        <f t="shared" si="1"/>
        <v>1</v>
      </c>
    </row>
    <row r="36" spans="1:11" ht="30" customHeight="1">
      <c r="A36" s="103"/>
      <c r="B36" s="92"/>
      <c r="C36" s="80"/>
      <c r="D36" s="21" t="s">
        <v>92</v>
      </c>
      <c r="E36" s="19" t="s">
        <v>93</v>
      </c>
      <c r="F36" s="9">
        <f t="shared" si="2"/>
        <v>5</v>
      </c>
      <c r="G36" s="22"/>
      <c r="H36" s="9">
        <f t="shared" si="0"/>
        <v>0</v>
      </c>
      <c r="I36" s="22"/>
      <c r="J36" s="9">
        <f t="shared" si="3"/>
        <v>0</v>
      </c>
      <c r="K36" s="9">
        <f t="shared" si="1"/>
        <v>5</v>
      </c>
    </row>
    <row r="37" spans="1:11" ht="23.1" customHeight="1">
      <c r="A37" s="103"/>
      <c r="B37" s="92"/>
      <c r="C37" s="71" t="s">
        <v>94</v>
      </c>
      <c r="D37" s="23" t="s">
        <v>95</v>
      </c>
      <c r="E37" s="8" t="s">
        <v>96</v>
      </c>
      <c r="F37" s="9">
        <f t="shared" si="2"/>
        <v>4</v>
      </c>
      <c r="G37" s="22"/>
      <c r="H37" s="9">
        <f t="shared" si="0"/>
        <v>0</v>
      </c>
      <c r="I37" s="22"/>
      <c r="J37" s="9">
        <f t="shared" si="3"/>
        <v>0</v>
      </c>
      <c r="K37" s="9">
        <f t="shared" si="1"/>
        <v>4</v>
      </c>
    </row>
    <row r="38" spans="1:11" ht="23.1" customHeight="1">
      <c r="A38" s="103"/>
      <c r="B38" s="92"/>
      <c r="C38" s="72"/>
      <c r="D38" s="23" t="s">
        <v>97</v>
      </c>
      <c r="E38" s="8" t="s">
        <v>98</v>
      </c>
      <c r="F38" s="9">
        <f t="shared" si="2"/>
        <v>1</v>
      </c>
      <c r="G38" s="24"/>
      <c r="H38" s="9">
        <f t="shared" si="0"/>
        <v>0</v>
      </c>
      <c r="I38" s="24"/>
      <c r="J38" s="9">
        <f t="shared" si="3"/>
        <v>0</v>
      </c>
      <c r="K38" s="9">
        <f t="shared" si="1"/>
        <v>1</v>
      </c>
    </row>
    <row r="39" spans="1:11" ht="23.1" customHeight="1">
      <c r="A39" s="103"/>
      <c r="B39" s="92"/>
      <c r="C39" s="25" t="s">
        <v>99</v>
      </c>
      <c r="D39" s="7" t="s">
        <v>100</v>
      </c>
      <c r="E39" s="8" t="s">
        <v>101</v>
      </c>
      <c r="F39" s="9">
        <f t="shared" si="2"/>
        <v>2</v>
      </c>
      <c r="G39" s="8" t="s">
        <v>102</v>
      </c>
      <c r="H39" s="9">
        <f t="shared" si="0"/>
        <v>1</v>
      </c>
      <c r="I39" s="8"/>
      <c r="J39" s="9">
        <f t="shared" si="3"/>
        <v>0</v>
      </c>
      <c r="K39" s="9">
        <f t="shared" si="1"/>
        <v>3</v>
      </c>
    </row>
    <row r="40" spans="1:11" ht="50.25" customHeight="1">
      <c r="A40" s="103"/>
      <c r="B40" s="92"/>
      <c r="C40" s="71" t="s">
        <v>103</v>
      </c>
      <c r="D40" s="7" t="s">
        <v>104</v>
      </c>
      <c r="E40" s="8" t="s">
        <v>105</v>
      </c>
      <c r="F40" s="9">
        <f t="shared" si="2"/>
        <v>8</v>
      </c>
      <c r="G40" s="8" t="s">
        <v>106</v>
      </c>
      <c r="H40" s="9">
        <f t="shared" si="0"/>
        <v>1</v>
      </c>
      <c r="I40" s="8"/>
      <c r="J40" s="9">
        <f t="shared" si="3"/>
        <v>0</v>
      </c>
      <c r="K40" s="9">
        <f t="shared" si="1"/>
        <v>9</v>
      </c>
    </row>
    <row r="41" spans="1:11" ht="23.1" customHeight="1">
      <c r="A41" s="103"/>
      <c r="B41" s="92"/>
      <c r="C41" s="72"/>
      <c r="D41" s="7" t="s">
        <v>107</v>
      </c>
      <c r="E41" s="8" t="s">
        <v>108</v>
      </c>
      <c r="F41" s="9">
        <f t="shared" si="2"/>
        <v>1</v>
      </c>
      <c r="G41" s="8"/>
      <c r="H41" s="9">
        <f t="shared" si="0"/>
        <v>0</v>
      </c>
      <c r="I41" s="8"/>
      <c r="J41" s="9">
        <f t="shared" si="3"/>
        <v>0</v>
      </c>
      <c r="K41" s="9">
        <f t="shared" si="1"/>
        <v>1</v>
      </c>
    </row>
    <row r="42" spans="1:11" ht="23.1" customHeight="1">
      <c r="A42" s="103"/>
      <c r="B42" s="93"/>
      <c r="C42" s="7" t="s">
        <v>109</v>
      </c>
      <c r="D42" s="7" t="s">
        <v>110</v>
      </c>
      <c r="E42" s="8" t="s">
        <v>111</v>
      </c>
      <c r="F42" s="9">
        <f t="shared" si="2"/>
        <v>1</v>
      </c>
      <c r="G42" s="8"/>
      <c r="H42" s="9">
        <f t="shared" si="0"/>
        <v>0</v>
      </c>
      <c r="I42" s="8"/>
      <c r="J42" s="9">
        <f t="shared" si="3"/>
        <v>0</v>
      </c>
      <c r="K42" s="9">
        <f t="shared" si="1"/>
        <v>1</v>
      </c>
    </row>
    <row r="43" spans="1:11" ht="23.1" customHeight="1">
      <c r="A43" s="103"/>
      <c r="B43" s="91" t="s">
        <v>112</v>
      </c>
      <c r="C43" s="71" t="s">
        <v>113</v>
      </c>
      <c r="D43" s="7" t="s">
        <v>114</v>
      </c>
      <c r="E43" s="8" t="s">
        <v>115</v>
      </c>
      <c r="F43" s="9">
        <f t="shared" si="2"/>
        <v>1</v>
      </c>
      <c r="G43" s="8"/>
      <c r="H43" s="9">
        <f t="shared" si="0"/>
        <v>0</v>
      </c>
      <c r="I43" s="8"/>
      <c r="J43" s="9">
        <f t="shared" si="3"/>
        <v>0</v>
      </c>
      <c r="K43" s="9">
        <f t="shared" si="1"/>
        <v>1</v>
      </c>
    </row>
    <row r="44" spans="1:11" ht="23.1" customHeight="1">
      <c r="A44" s="103"/>
      <c r="B44" s="92"/>
      <c r="C44" s="72"/>
      <c r="D44" s="7" t="s">
        <v>116</v>
      </c>
      <c r="E44" s="8" t="s">
        <v>117</v>
      </c>
      <c r="F44" s="9">
        <f t="shared" si="2"/>
        <v>1</v>
      </c>
      <c r="G44" s="8"/>
      <c r="H44" s="9">
        <f t="shared" si="0"/>
        <v>0</v>
      </c>
      <c r="I44" s="8"/>
      <c r="J44" s="9">
        <f t="shared" si="3"/>
        <v>0</v>
      </c>
      <c r="K44" s="9">
        <f t="shared" si="1"/>
        <v>1</v>
      </c>
    </row>
    <row r="45" spans="1:11" ht="23.1" customHeight="1">
      <c r="A45" s="103"/>
      <c r="B45" s="92"/>
      <c r="C45" s="71" t="s">
        <v>118</v>
      </c>
      <c r="D45" s="7" t="s">
        <v>119</v>
      </c>
      <c r="E45" s="8" t="s">
        <v>120</v>
      </c>
      <c r="F45" s="9">
        <f t="shared" si="2"/>
        <v>1</v>
      </c>
      <c r="G45" s="8" t="s">
        <v>121</v>
      </c>
      <c r="H45" s="9">
        <f t="shared" si="0"/>
        <v>1</v>
      </c>
      <c r="I45" s="8"/>
      <c r="J45" s="9">
        <f t="shared" si="3"/>
        <v>0</v>
      </c>
      <c r="K45" s="9">
        <f t="shared" si="1"/>
        <v>2</v>
      </c>
    </row>
    <row r="46" spans="1:11" ht="23.1" customHeight="1">
      <c r="A46" s="103"/>
      <c r="B46" s="92"/>
      <c r="C46" s="75"/>
      <c r="D46" s="7" t="s">
        <v>122</v>
      </c>
      <c r="E46" s="8" t="s">
        <v>123</v>
      </c>
      <c r="F46" s="9">
        <f t="shared" si="2"/>
        <v>1</v>
      </c>
      <c r="G46" s="8"/>
      <c r="H46" s="9">
        <f t="shared" si="0"/>
        <v>0</v>
      </c>
      <c r="I46" s="8"/>
      <c r="J46" s="9">
        <f t="shared" si="3"/>
        <v>0</v>
      </c>
      <c r="K46" s="9">
        <f t="shared" si="1"/>
        <v>1</v>
      </c>
    </row>
    <row r="47" spans="1:11" ht="23.1" customHeight="1">
      <c r="A47" s="103"/>
      <c r="B47" s="92"/>
      <c r="C47" s="75"/>
      <c r="D47" s="7" t="s">
        <v>124</v>
      </c>
      <c r="E47" s="8" t="s">
        <v>125</v>
      </c>
      <c r="F47" s="9">
        <f t="shared" si="2"/>
        <v>1</v>
      </c>
      <c r="G47" s="8"/>
      <c r="H47" s="9">
        <f t="shared" si="0"/>
        <v>0</v>
      </c>
      <c r="I47" s="8"/>
      <c r="J47" s="9">
        <f t="shared" si="3"/>
        <v>0</v>
      </c>
      <c r="K47" s="9">
        <f t="shared" si="1"/>
        <v>1</v>
      </c>
    </row>
    <row r="48" spans="1:11" ht="23.1" customHeight="1">
      <c r="A48" s="103"/>
      <c r="B48" s="92"/>
      <c r="C48" s="75"/>
      <c r="D48" s="7" t="s">
        <v>126</v>
      </c>
      <c r="E48" s="8" t="s">
        <v>127</v>
      </c>
      <c r="F48" s="9">
        <f t="shared" si="2"/>
        <v>1</v>
      </c>
      <c r="G48" s="8"/>
      <c r="H48" s="9">
        <f t="shared" si="0"/>
        <v>0</v>
      </c>
      <c r="I48" s="8"/>
      <c r="J48" s="9">
        <f t="shared" si="3"/>
        <v>0</v>
      </c>
      <c r="K48" s="9">
        <f t="shared" si="1"/>
        <v>1</v>
      </c>
    </row>
    <row r="49" spans="1:12" ht="23.1" customHeight="1">
      <c r="A49" s="103"/>
      <c r="B49" s="92"/>
      <c r="C49" s="75"/>
      <c r="D49" s="7" t="s">
        <v>128</v>
      </c>
      <c r="E49" s="8"/>
      <c r="F49" s="9">
        <f t="shared" si="2"/>
        <v>0</v>
      </c>
      <c r="G49" s="8" t="s">
        <v>129</v>
      </c>
      <c r="H49" s="9">
        <f t="shared" si="0"/>
        <v>1</v>
      </c>
      <c r="I49" s="8"/>
      <c r="J49" s="9">
        <f t="shared" si="3"/>
        <v>0</v>
      </c>
      <c r="K49" s="9">
        <f t="shared" si="1"/>
        <v>1</v>
      </c>
    </row>
    <row r="50" spans="1:12" ht="23.1" customHeight="1">
      <c r="A50" s="103"/>
      <c r="B50" s="92"/>
      <c r="C50" s="72"/>
      <c r="D50" s="7" t="s">
        <v>130</v>
      </c>
      <c r="E50" s="8"/>
      <c r="F50" s="9">
        <f t="shared" si="2"/>
        <v>0</v>
      </c>
      <c r="G50" s="8" t="s">
        <v>131</v>
      </c>
      <c r="H50" s="9">
        <f t="shared" si="0"/>
        <v>1</v>
      </c>
      <c r="I50" s="8"/>
      <c r="J50" s="9">
        <f t="shared" si="3"/>
        <v>0</v>
      </c>
      <c r="K50" s="9">
        <f t="shared" si="1"/>
        <v>1</v>
      </c>
    </row>
    <row r="51" spans="1:12" ht="24" customHeight="1">
      <c r="A51" s="103"/>
      <c r="B51" s="92"/>
      <c r="C51" s="7" t="s">
        <v>132</v>
      </c>
      <c r="D51" s="7"/>
      <c r="E51" s="8"/>
      <c r="F51" s="9">
        <f t="shared" si="2"/>
        <v>0</v>
      </c>
      <c r="G51" s="8"/>
      <c r="H51" s="9">
        <f t="shared" si="0"/>
        <v>0</v>
      </c>
      <c r="I51" s="8"/>
      <c r="J51" s="9">
        <f t="shared" si="3"/>
        <v>0</v>
      </c>
      <c r="K51" s="9">
        <f t="shared" si="1"/>
        <v>0</v>
      </c>
    </row>
    <row r="52" spans="1:12" ht="24" customHeight="1">
      <c r="A52" s="103"/>
      <c r="B52" s="92"/>
      <c r="C52" s="7" t="s">
        <v>133</v>
      </c>
      <c r="D52" s="7"/>
      <c r="E52" s="8"/>
      <c r="F52" s="9">
        <f t="shared" si="2"/>
        <v>0</v>
      </c>
      <c r="G52" s="8"/>
      <c r="H52" s="9">
        <f t="shared" si="0"/>
        <v>0</v>
      </c>
      <c r="I52" s="8"/>
      <c r="J52" s="9">
        <f t="shared" si="3"/>
        <v>0</v>
      </c>
      <c r="K52" s="9">
        <f t="shared" si="1"/>
        <v>0</v>
      </c>
    </row>
    <row r="53" spans="1:12" ht="24" customHeight="1">
      <c r="A53" s="103"/>
      <c r="B53" s="92"/>
      <c r="C53" s="7" t="s">
        <v>134</v>
      </c>
      <c r="D53" s="7"/>
      <c r="E53" s="8"/>
      <c r="F53" s="9">
        <f t="shared" si="2"/>
        <v>0</v>
      </c>
      <c r="G53" s="8"/>
      <c r="H53" s="9">
        <f t="shared" si="0"/>
        <v>0</v>
      </c>
      <c r="I53" s="8"/>
      <c r="J53" s="9">
        <f t="shared" si="3"/>
        <v>0</v>
      </c>
      <c r="K53" s="9">
        <f t="shared" si="1"/>
        <v>0</v>
      </c>
    </row>
    <row r="54" spans="1:12" ht="24" customHeight="1">
      <c r="A54" s="103"/>
      <c r="B54" s="92"/>
      <c r="C54" s="7" t="s">
        <v>135</v>
      </c>
      <c r="D54" s="7"/>
      <c r="E54" s="8"/>
      <c r="F54" s="9">
        <f t="shared" si="2"/>
        <v>0</v>
      </c>
      <c r="G54" s="8"/>
      <c r="H54" s="9">
        <f t="shared" si="0"/>
        <v>0</v>
      </c>
      <c r="I54" s="8"/>
      <c r="J54" s="9">
        <f t="shared" si="3"/>
        <v>0</v>
      </c>
      <c r="K54" s="9">
        <f t="shared" si="1"/>
        <v>0</v>
      </c>
    </row>
    <row r="55" spans="1:12" ht="24" customHeight="1">
      <c r="A55" s="103"/>
      <c r="B55" s="93"/>
      <c r="C55" s="7" t="s">
        <v>136</v>
      </c>
      <c r="D55" s="7"/>
      <c r="E55" s="8"/>
      <c r="F55" s="9">
        <f t="shared" si="2"/>
        <v>0</v>
      </c>
      <c r="G55" s="8">
        <v>719</v>
      </c>
      <c r="H55" s="9">
        <f t="shared" si="0"/>
        <v>1</v>
      </c>
      <c r="I55" s="8"/>
      <c r="J55" s="9">
        <f t="shared" si="3"/>
        <v>0</v>
      </c>
      <c r="K55" s="9">
        <f t="shared" si="1"/>
        <v>1</v>
      </c>
    </row>
    <row r="56" spans="1:12" ht="24" customHeight="1">
      <c r="A56" s="103"/>
      <c r="B56" s="91" t="s">
        <v>137</v>
      </c>
      <c r="C56" s="7" t="s">
        <v>138</v>
      </c>
      <c r="D56" s="7"/>
      <c r="E56" s="8"/>
      <c r="F56" s="9">
        <f t="shared" si="2"/>
        <v>0</v>
      </c>
      <c r="G56" s="8"/>
      <c r="H56" s="9">
        <f t="shared" si="0"/>
        <v>0</v>
      </c>
      <c r="I56" s="8"/>
      <c r="J56" s="9">
        <f t="shared" si="3"/>
        <v>0</v>
      </c>
      <c r="K56" s="9">
        <f t="shared" si="1"/>
        <v>0</v>
      </c>
    </row>
    <row r="57" spans="1:12" s="14" customFormat="1" ht="37.5" customHeight="1">
      <c r="A57" s="103"/>
      <c r="B57" s="92"/>
      <c r="C57" s="11" t="s">
        <v>139</v>
      </c>
      <c r="D57" s="11" t="s">
        <v>140</v>
      </c>
      <c r="E57" s="12" t="s">
        <v>141</v>
      </c>
      <c r="F57" s="9">
        <f t="shared" si="2"/>
        <v>1</v>
      </c>
      <c r="G57" s="12" t="s">
        <v>142</v>
      </c>
      <c r="H57" s="9">
        <f t="shared" si="0"/>
        <v>2</v>
      </c>
      <c r="I57" s="12"/>
      <c r="J57" s="9">
        <f t="shared" si="3"/>
        <v>0</v>
      </c>
      <c r="K57" s="9">
        <f t="shared" si="1"/>
        <v>3</v>
      </c>
      <c r="L57" s="13"/>
    </row>
    <row r="58" spans="1:12" ht="24" customHeight="1">
      <c r="A58" s="103"/>
      <c r="B58" s="92"/>
      <c r="C58" s="7" t="s">
        <v>143</v>
      </c>
      <c r="D58" s="7"/>
      <c r="E58" s="8"/>
      <c r="F58" s="9">
        <f t="shared" si="2"/>
        <v>0</v>
      </c>
      <c r="G58" s="8" t="s">
        <v>144</v>
      </c>
      <c r="H58" s="9">
        <f t="shared" si="0"/>
        <v>1</v>
      </c>
      <c r="I58" s="8"/>
      <c r="J58" s="9">
        <f t="shared" si="3"/>
        <v>0</v>
      </c>
      <c r="K58" s="9">
        <f t="shared" si="1"/>
        <v>1</v>
      </c>
    </row>
    <row r="59" spans="1:12" ht="24" customHeight="1">
      <c r="A59" s="103"/>
      <c r="B59" s="92"/>
      <c r="C59" s="7" t="s">
        <v>145</v>
      </c>
      <c r="D59" s="7" t="s">
        <v>146</v>
      </c>
      <c r="E59" s="12" t="s">
        <v>147</v>
      </c>
      <c r="F59" s="9">
        <f t="shared" si="2"/>
        <v>2</v>
      </c>
      <c r="G59" s="12" t="s">
        <v>148</v>
      </c>
      <c r="H59" s="9">
        <f t="shared" si="0"/>
        <v>1</v>
      </c>
      <c r="I59" s="12"/>
      <c r="J59" s="9">
        <f t="shared" si="3"/>
        <v>0</v>
      </c>
      <c r="K59" s="9">
        <f t="shared" si="1"/>
        <v>3</v>
      </c>
    </row>
    <row r="60" spans="1:12" ht="24" customHeight="1">
      <c r="A60" s="103"/>
      <c r="B60" s="92"/>
      <c r="C60" s="71" t="s">
        <v>149</v>
      </c>
      <c r="D60" s="7" t="s">
        <v>150</v>
      </c>
      <c r="E60" s="8" t="s">
        <v>151</v>
      </c>
      <c r="F60" s="9">
        <f t="shared" si="2"/>
        <v>1</v>
      </c>
      <c r="G60" s="8"/>
      <c r="H60" s="9">
        <f t="shared" si="0"/>
        <v>0</v>
      </c>
      <c r="I60" s="8"/>
      <c r="J60" s="9">
        <f t="shared" si="3"/>
        <v>0</v>
      </c>
      <c r="K60" s="9">
        <f t="shared" si="1"/>
        <v>1</v>
      </c>
    </row>
    <row r="61" spans="1:12" ht="24" customHeight="1">
      <c r="A61" s="103"/>
      <c r="B61" s="92"/>
      <c r="C61" s="72"/>
      <c r="D61" s="7" t="s">
        <v>152</v>
      </c>
      <c r="E61" s="8" t="s">
        <v>153</v>
      </c>
      <c r="F61" s="9">
        <f t="shared" si="2"/>
        <v>1</v>
      </c>
      <c r="G61" s="8" t="s">
        <v>154</v>
      </c>
      <c r="H61" s="9">
        <f t="shared" si="0"/>
        <v>1</v>
      </c>
      <c r="I61" s="8"/>
      <c r="J61" s="9">
        <f t="shared" si="3"/>
        <v>0</v>
      </c>
      <c r="K61" s="9">
        <f t="shared" si="1"/>
        <v>2</v>
      </c>
    </row>
    <row r="62" spans="1:12" ht="24" customHeight="1">
      <c r="A62" s="103"/>
      <c r="B62" s="92"/>
      <c r="C62" s="7" t="s">
        <v>155</v>
      </c>
      <c r="D62" s="7" t="s">
        <v>156</v>
      </c>
      <c r="E62" s="8" t="s">
        <v>157</v>
      </c>
      <c r="F62" s="9">
        <f t="shared" si="2"/>
        <v>1</v>
      </c>
      <c r="G62" s="8"/>
      <c r="H62" s="9">
        <f t="shared" si="0"/>
        <v>0</v>
      </c>
      <c r="I62" s="8"/>
      <c r="J62" s="9">
        <f t="shared" si="3"/>
        <v>0</v>
      </c>
      <c r="K62" s="9">
        <f t="shared" si="1"/>
        <v>1</v>
      </c>
    </row>
    <row r="63" spans="1:12" ht="30.75" customHeight="1">
      <c r="A63" s="103"/>
      <c r="B63" s="93"/>
      <c r="C63" s="7" t="s">
        <v>158</v>
      </c>
      <c r="D63" s="7" t="s">
        <v>159</v>
      </c>
      <c r="E63" s="8" t="s">
        <v>160</v>
      </c>
      <c r="F63" s="9">
        <f t="shared" si="2"/>
        <v>1</v>
      </c>
      <c r="G63" s="15"/>
      <c r="H63" s="9">
        <f t="shared" si="0"/>
        <v>0</v>
      </c>
      <c r="I63" s="15"/>
      <c r="J63" s="9">
        <f t="shared" si="3"/>
        <v>0</v>
      </c>
      <c r="K63" s="9">
        <f t="shared" si="1"/>
        <v>1</v>
      </c>
    </row>
    <row r="64" spans="1:12" ht="32.25" customHeight="1">
      <c r="A64" s="103"/>
      <c r="B64" s="91" t="s">
        <v>161</v>
      </c>
      <c r="C64" s="7" t="s">
        <v>162</v>
      </c>
      <c r="D64" s="26" t="s">
        <v>163</v>
      </c>
      <c r="E64" s="8" t="s">
        <v>164</v>
      </c>
      <c r="F64" s="9">
        <f t="shared" si="2"/>
        <v>1</v>
      </c>
      <c r="G64" s="22"/>
      <c r="H64" s="9">
        <f t="shared" si="0"/>
        <v>0</v>
      </c>
      <c r="I64" s="22"/>
      <c r="J64" s="9">
        <f t="shared" si="3"/>
        <v>0</v>
      </c>
      <c r="K64" s="9">
        <f t="shared" si="1"/>
        <v>1</v>
      </c>
    </row>
    <row r="65" spans="1:11" ht="24" customHeight="1">
      <c r="A65" s="103"/>
      <c r="B65" s="92"/>
      <c r="C65" s="81" t="s">
        <v>165</v>
      </c>
      <c r="D65" s="18" t="s">
        <v>166</v>
      </c>
      <c r="E65" s="19" t="s">
        <v>167</v>
      </c>
      <c r="F65" s="9">
        <f t="shared" si="2"/>
        <v>1</v>
      </c>
      <c r="G65" s="20"/>
      <c r="H65" s="9">
        <f t="shared" si="0"/>
        <v>0</v>
      </c>
      <c r="I65" s="20"/>
      <c r="J65" s="9">
        <f t="shared" si="3"/>
        <v>0</v>
      </c>
      <c r="K65" s="9">
        <f t="shared" si="1"/>
        <v>1</v>
      </c>
    </row>
    <row r="66" spans="1:11" ht="24" customHeight="1">
      <c r="A66" s="103"/>
      <c r="B66" s="92"/>
      <c r="C66" s="82"/>
      <c r="D66" s="18" t="s">
        <v>168</v>
      </c>
      <c r="E66" s="19" t="s">
        <v>169</v>
      </c>
      <c r="F66" s="9">
        <f t="shared" si="2"/>
        <v>3</v>
      </c>
      <c r="G66" s="20" t="s">
        <v>170</v>
      </c>
      <c r="H66" s="9">
        <f t="shared" si="0"/>
        <v>1</v>
      </c>
      <c r="I66" s="20" t="s">
        <v>171</v>
      </c>
      <c r="J66" s="9">
        <f t="shared" si="3"/>
        <v>1</v>
      </c>
      <c r="K66" s="9">
        <f t="shared" si="1"/>
        <v>5</v>
      </c>
    </row>
    <row r="67" spans="1:11" ht="35.25" customHeight="1">
      <c r="A67" s="103"/>
      <c r="B67" s="92"/>
      <c r="C67" s="82"/>
      <c r="D67" s="18" t="s">
        <v>172</v>
      </c>
      <c r="E67" s="19" t="s">
        <v>173</v>
      </c>
      <c r="F67" s="9">
        <f t="shared" si="2"/>
        <v>4</v>
      </c>
      <c r="G67" s="20" t="s">
        <v>174</v>
      </c>
      <c r="H67" s="9">
        <f t="shared" si="0"/>
        <v>3</v>
      </c>
      <c r="I67" s="20"/>
      <c r="J67" s="9">
        <f t="shared" si="3"/>
        <v>0</v>
      </c>
      <c r="K67" s="9">
        <f t="shared" si="1"/>
        <v>7</v>
      </c>
    </row>
    <row r="68" spans="1:11" ht="24" customHeight="1">
      <c r="A68" s="103"/>
      <c r="B68" s="92"/>
      <c r="C68" s="82"/>
      <c r="D68" s="18" t="s">
        <v>175</v>
      </c>
      <c r="E68" s="20" t="s">
        <v>176</v>
      </c>
      <c r="F68" s="9">
        <f t="shared" si="2"/>
        <v>1</v>
      </c>
      <c r="G68" s="20" t="s">
        <v>177</v>
      </c>
      <c r="H68" s="9">
        <f t="shared" ref="H68:H131" si="4">IF(ISBLANK(G68), 0, LEN(G68)-LEN(SUBSTITUTE(G68, ",", "") )+1)</f>
        <v>1</v>
      </c>
      <c r="I68" s="20"/>
      <c r="J68" s="9">
        <f t="shared" si="3"/>
        <v>0</v>
      </c>
      <c r="K68" s="9">
        <f t="shared" ref="K68:K131" si="5">F68+H68+J68</f>
        <v>2</v>
      </c>
    </row>
    <row r="69" spans="1:11" ht="24" customHeight="1">
      <c r="A69" s="103"/>
      <c r="B69" s="92"/>
      <c r="C69" s="82"/>
      <c r="D69" s="27" t="s">
        <v>178</v>
      </c>
      <c r="E69" s="28"/>
      <c r="F69" s="9">
        <f t="shared" ref="F69:F132" si="6">IF(ISBLANK(E69), 0, LEN(E69)-LEN(SUBSTITUTE(E69, ",", "") )+1)</f>
        <v>0</v>
      </c>
      <c r="G69" s="20" t="s">
        <v>179</v>
      </c>
      <c r="H69" s="9">
        <f t="shared" si="4"/>
        <v>1</v>
      </c>
      <c r="I69" s="20"/>
      <c r="J69" s="9">
        <f t="shared" si="3"/>
        <v>0</v>
      </c>
      <c r="K69" s="9">
        <f t="shared" si="5"/>
        <v>1</v>
      </c>
    </row>
    <row r="70" spans="1:11" ht="31.5" customHeight="1">
      <c r="A70" s="103"/>
      <c r="B70" s="95"/>
      <c r="C70" s="98" t="s">
        <v>180</v>
      </c>
      <c r="D70" s="18" t="s">
        <v>181</v>
      </c>
      <c r="E70" s="29" t="s">
        <v>182</v>
      </c>
      <c r="F70" s="9">
        <f t="shared" si="6"/>
        <v>5</v>
      </c>
      <c r="G70" s="20"/>
      <c r="H70" s="9">
        <f t="shared" si="4"/>
        <v>0</v>
      </c>
      <c r="I70" s="20"/>
      <c r="J70" s="9">
        <f t="shared" ref="J70:J133" si="7">IF(ISBLANK(I70), 0, LEN(I70)-LEN(SUBSTITUTE(I70, ",", "") )+1)</f>
        <v>0</v>
      </c>
      <c r="K70" s="9">
        <f t="shared" si="5"/>
        <v>5</v>
      </c>
    </row>
    <row r="71" spans="1:11" ht="24" customHeight="1">
      <c r="A71" s="103"/>
      <c r="B71" s="95"/>
      <c r="C71" s="99"/>
      <c r="D71" s="18" t="s">
        <v>183</v>
      </c>
      <c r="E71" s="29" t="s">
        <v>184</v>
      </c>
      <c r="F71" s="9">
        <f t="shared" si="6"/>
        <v>1</v>
      </c>
      <c r="G71" s="30"/>
      <c r="H71" s="9">
        <f t="shared" si="4"/>
        <v>0</v>
      </c>
      <c r="I71" s="30"/>
      <c r="J71" s="9">
        <f t="shared" si="7"/>
        <v>0</v>
      </c>
      <c r="K71" s="9">
        <f t="shared" si="5"/>
        <v>1</v>
      </c>
    </row>
    <row r="72" spans="1:11" ht="30" customHeight="1">
      <c r="A72" s="103"/>
      <c r="B72" s="95"/>
      <c r="C72" s="99"/>
      <c r="D72" s="18" t="s">
        <v>185</v>
      </c>
      <c r="E72" s="29" t="s">
        <v>186</v>
      </c>
      <c r="F72" s="9">
        <f t="shared" si="6"/>
        <v>1</v>
      </c>
      <c r="G72" s="30"/>
      <c r="H72" s="9">
        <f t="shared" si="4"/>
        <v>0</v>
      </c>
      <c r="I72" s="30"/>
      <c r="J72" s="9">
        <f t="shared" si="7"/>
        <v>0</v>
      </c>
      <c r="K72" s="9">
        <f t="shared" si="5"/>
        <v>1</v>
      </c>
    </row>
    <row r="73" spans="1:11" ht="50.25" customHeight="1">
      <c r="A73" s="103"/>
      <c r="B73" s="95"/>
      <c r="C73" s="99"/>
      <c r="D73" s="18" t="s">
        <v>187</v>
      </c>
      <c r="E73" s="29" t="s">
        <v>188</v>
      </c>
      <c r="F73" s="9">
        <f t="shared" si="6"/>
        <v>12</v>
      </c>
      <c r="G73" s="30" t="s">
        <v>189</v>
      </c>
      <c r="H73" s="9">
        <f t="shared" si="4"/>
        <v>8</v>
      </c>
      <c r="I73" s="30"/>
      <c r="J73" s="9">
        <f t="shared" si="7"/>
        <v>0</v>
      </c>
      <c r="K73" s="9">
        <f t="shared" si="5"/>
        <v>20</v>
      </c>
    </row>
    <row r="74" spans="1:11" ht="24" customHeight="1">
      <c r="A74" s="103"/>
      <c r="B74" s="95"/>
      <c r="C74" s="100"/>
      <c r="D74" s="18" t="s">
        <v>190</v>
      </c>
      <c r="E74" s="31" t="s">
        <v>191</v>
      </c>
      <c r="F74" s="9">
        <f t="shared" si="6"/>
        <v>2</v>
      </c>
      <c r="G74" s="32"/>
      <c r="H74" s="9">
        <f t="shared" si="4"/>
        <v>0</v>
      </c>
      <c r="I74" s="32"/>
      <c r="J74" s="9">
        <f t="shared" si="7"/>
        <v>0</v>
      </c>
      <c r="K74" s="9">
        <f t="shared" si="5"/>
        <v>2</v>
      </c>
    </row>
    <row r="75" spans="1:11" ht="33" customHeight="1">
      <c r="A75" s="103"/>
      <c r="B75" s="92"/>
      <c r="C75" s="101" t="s">
        <v>192</v>
      </c>
      <c r="D75" s="7" t="s">
        <v>193</v>
      </c>
      <c r="E75" s="8" t="s">
        <v>194</v>
      </c>
      <c r="F75" s="9">
        <f t="shared" si="6"/>
        <v>6</v>
      </c>
      <c r="G75" s="8" t="s">
        <v>195</v>
      </c>
      <c r="H75" s="9">
        <f t="shared" si="4"/>
        <v>1</v>
      </c>
      <c r="I75" s="8"/>
      <c r="J75" s="9">
        <f t="shared" si="7"/>
        <v>0</v>
      </c>
      <c r="K75" s="9">
        <f t="shared" si="5"/>
        <v>7</v>
      </c>
    </row>
    <row r="76" spans="1:11" ht="21.9" customHeight="1">
      <c r="A76" s="103"/>
      <c r="B76" s="92"/>
      <c r="C76" s="75"/>
      <c r="D76" s="7" t="s">
        <v>196</v>
      </c>
      <c r="E76" s="8" t="s">
        <v>197</v>
      </c>
      <c r="F76" s="9">
        <f t="shared" si="6"/>
        <v>1</v>
      </c>
      <c r="G76" s="8"/>
      <c r="H76" s="9">
        <f t="shared" si="4"/>
        <v>0</v>
      </c>
      <c r="I76" s="8"/>
      <c r="J76" s="9">
        <f t="shared" si="7"/>
        <v>0</v>
      </c>
      <c r="K76" s="9">
        <f t="shared" si="5"/>
        <v>1</v>
      </c>
    </row>
    <row r="77" spans="1:11" ht="21.9" customHeight="1">
      <c r="A77" s="103"/>
      <c r="B77" s="92"/>
      <c r="C77" s="72"/>
      <c r="D77" s="7" t="s">
        <v>198</v>
      </c>
      <c r="E77" s="8" t="s">
        <v>199</v>
      </c>
      <c r="F77" s="9">
        <f t="shared" si="6"/>
        <v>1</v>
      </c>
      <c r="G77" s="8"/>
      <c r="H77" s="9">
        <f t="shared" si="4"/>
        <v>0</v>
      </c>
      <c r="I77" s="8"/>
      <c r="J77" s="9">
        <f t="shared" si="7"/>
        <v>0</v>
      </c>
      <c r="K77" s="9">
        <f t="shared" si="5"/>
        <v>1</v>
      </c>
    </row>
    <row r="78" spans="1:11" ht="176.25" customHeight="1">
      <c r="A78" s="103"/>
      <c r="B78" s="92"/>
      <c r="C78" s="71" t="s">
        <v>200</v>
      </c>
      <c r="D78" s="7" t="s">
        <v>201</v>
      </c>
      <c r="E78" s="8" t="s">
        <v>202</v>
      </c>
      <c r="F78" s="9">
        <f t="shared" si="6"/>
        <v>40</v>
      </c>
      <c r="G78" s="8"/>
      <c r="H78" s="9">
        <f t="shared" si="4"/>
        <v>0</v>
      </c>
      <c r="I78" s="8"/>
      <c r="J78" s="9">
        <f t="shared" si="7"/>
        <v>0</v>
      </c>
      <c r="K78" s="9">
        <f t="shared" si="5"/>
        <v>40</v>
      </c>
    </row>
    <row r="79" spans="1:11" ht="36" customHeight="1">
      <c r="A79" s="103"/>
      <c r="B79" s="92"/>
      <c r="C79" s="75"/>
      <c r="D79" s="7" t="s">
        <v>203</v>
      </c>
      <c r="E79" s="8" t="s">
        <v>204</v>
      </c>
      <c r="F79" s="9">
        <f t="shared" si="6"/>
        <v>5</v>
      </c>
      <c r="G79" s="8"/>
      <c r="H79" s="9">
        <f t="shared" si="4"/>
        <v>0</v>
      </c>
      <c r="I79" s="8"/>
      <c r="J79" s="9">
        <f t="shared" si="7"/>
        <v>0</v>
      </c>
      <c r="K79" s="9">
        <f t="shared" si="5"/>
        <v>5</v>
      </c>
    </row>
    <row r="80" spans="1:11" ht="24" customHeight="1">
      <c r="A80" s="103"/>
      <c r="B80" s="92"/>
      <c r="C80" s="75"/>
      <c r="D80" s="7" t="s">
        <v>205</v>
      </c>
      <c r="E80" s="33" t="s">
        <v>206</v>
      </c>
      <c r="F80" s="9">
        <f t="shared" si="6"/>
        <v>1</v>
      </c>
      <c r="G80" s="8"/>
      <c r="H80" s="9">
        <f t="shared" si="4"/>
        <v>0</v>
      </c>
      <c r="I80" s="8"/>
      <c r="J80" s="9">
        <f t="shared" si="7"/>
        <v>0</v>
      </c>
      <c r="K80" s="9">
        <f t="shared" si="5"/>
        <v>1</v>
      </c>
    </row>
    <row r="81" spans="1:11" ht="24" customHeight="1">
      <c r="A81" s="103"/>
      <c r="B81" s="92"/>
      <c r="C81" s="75"/>
      <c r="D81" s="7" t="s">
        <v>207</v>
      </c>
      <c r="E81" s="8" t="s">
        <v>208</v>
      </c>
      <c r="F81" s="9">
        <f t="shared" si="6"/>
        <v>1</v>
      </c>
      <c r="G81" s="8"/>
      <c r="H81" s="9">
        <f t="shared" si="4"/>
        <v>0</v>
      </c>
      <c r="I81" s="8"/>
      <c r="J81" s="9">
        <f t="shared" si="7"/>
        <v>0</v>
      </c>
      <c r="K81" s="9">
        <f t="shared" si="5"/>
        <v>1</v>
      </c>
    </row>
    <row r="82" spans="1:11" ht="24" customHeight="1">
      <c r="A82" s="103"/>
      <c r="B82" s="92"/>
      <c r="C82" s="75"/>
      <c r="D82" s="7" t="s">
        <v>209</v>
      </c>
      <c r="E82" s="33" t="s">
        <v>210</v>
      </c>
      <c r="F82" s="9">
        <f t="shared" si="6"/>
        <v>1</v>
      </c>
      <c r="G82" s="8"/>
      <c r="H82" s="9">
        <f t="shared" si="4"/>
        <v>0</v>
      </c>
      <c r="I82" s="8"/>
      <c r="J82" s="9">
        <f t="shared" si="7"/>
        <v>0</v>
      </c>
      <c r="K82" s="9">
        <f t="shared" si="5"/>
        <v>1</v>
      </c>
    </row>
    <row r="83" spans="1:11" ht="24" customHeight="1">
      <c r="A83" s="103"/>
      <c r="B83" s="92"/>
      <c r="C83" s="72"/>
      <c r="D83" s="7" t="s">
        <v>211</v>
      </c>
      <c r="E83" s="8" t="s">
        <v>212</v>
      </c>
      <c r="F83" s="9">
        <f t="shared" si="6"/>
        <v>1</v>
      </c>
      <c r="G83" s="8"/>
      <c r="H83" s="9">
        <f t="shared" si="4"/>
        <v>0</v>
      </c>
      <c r="I83" s="8"/>
      <c r="J83" s="9">
        <f t="shared" si="7"/>
        <v>0</v>
      </c>
      <c r="K83" s="9">
        <f t="shared" si="5"/>
        <v>1</v>
      </c>
    </row>
    <row r="84" spans="1:11" ht="30.75" customHeight="1">
      <c r="A84" s="103"/>
      <c r="B84" s="92"/>
      <c r="C84" s="71" t="s">
        <v>213</v>
      </c>
      <c r="D84" s="7" t="s">
        <v>214</v>
      </c>
      <c r="E84" s="8" t="s">
        <v>215</v>
      </c>
      <c r="F84" s="9">
        <f t="shared" si="6"/>
        <v>5</v>
      </c>
      <c r="G84" s="8"/>
      <c r="H84" s="9">
        <f t="shared" si="4"/>
        <v>0</v>
      </c>
      <c r="I84" s="8"/>
      <c r="J84" s="9">
        <f t="shared" si="7"/>
        <v>0</v>
      </c>
      <c r="K84" s="9">
        <f t="shared" si="5"/>
        <v>5</v>
      </c>
    </row>
    <row r="85" spans="1:11" ht="31.5" customHeight="1">
      <c r="A85" s="103"/>
      <c r="B85" s="92"/>
      <c r="C85" s="75"/>
      <c r="D85" s="7" t="s">
        <v>216</v>
      </c>
      <c r="E85" s="8" t="s">
        <v>217</v>
      </c>
      <c r="F85" s="9">
        <f t="shared" si="6"/>
        <v>4</v>
      </c>
      <c r="G85" s="8"/>
      <c r="H85" s="9">
        <f t="shared" si="4"/>
        <v>0</v>
      </c>
      <c r="I85" s="8"/>
      <c r="J85" s="9">
        <f t="shared" si="7"/>
        <v>0</v>
      </c>
      <c r="K85" s="9">
        <f t="shared" si="5"/>
        <v>4</v>
      </c>
    </row>
    <row r="86" spans="1:11" ht="24" customHeight="1">
      <c r="A86" s="103"/>
      <c r="B86" s="93"/>
      <c r="C86" s="7" t="s">
        <v>218</v>
      </c>
      <c r="D86" s="7" t="s">
        <v>219</v>
      </c>
      <c r="E86" s="8" t="s">
        <v>220</v>
      </c>
      <c r="F86" s="9">
        <f t="shared" si="6"/>
        <v>1</v>
      </c>
      <c r="G86" s="8"/>
      <c r="H86" s="9">
        <f t="shared" si="4"/>
        <v>0</v>
      </c>
      <c r="I86" s="8"/>
      <c r="J86" s="9">
        <f t="shared" si="7"/>
        <v>0</v>
      </c>
      <c r="K86" s="9">
        <f t="shared" si="5"/>
        <v>1</v>
      </c>
    </row>
    <row r="87" spans="1:11" ht="30" customHeight="1">
      <c r="A87" s="103"/>
      <c r="B87" s="91" t="s">
        <v>221</v>
      </c>
      <c r="C87" s="7" t="s">
        <v>222</v>
      </c>
      <c r="D87" s="7"/>
      <c r="E87" s="8"/>
      <c r="F87" s="9">
        <f t="shared" si="6"/>
        <v>0</v>
      </c>
      <c r="G87" s="8"/>
      <c r="H87" s="9">
        <f t="shared" si="4"/>
        <v>0</v>
      </c>
      <c r="I87" s="8"/>
      <c r="J87" s="9">
        <f t="shared" si="7"/>
        <v>0</v>
      </c>
      <c r="K87" s="9">
        <f t="shared" si="5"/>
        <v>0</v>
      </c>
    </row>
    <row r="88" spans="1:11" ht="45.75" customHeight="1">
      <c r="A88" s="103"/>
      <c r="B88" s="92"/>
      <c r="C88" s="7" t="s">
        <v>223</v>
      </c>
      <c r="D88" s="7" t="s">
        <v>146</v>
      </c>
      <c r="E88" s="8" t="s">
        <v>224</v>
      </c>
      <c r="F88" s="9">
        <f t="shared" si="6"/>
        <v>8</v>
      </c>
      <c r="G88" s="15"/>
      <c r="H88" s="9">
        <f t="shared" si="4"/>
        <v>0</v>
      </c>
      <c r="I88" s="15"/>
      <c r="J88" s="9">
        <f t="shared" si="7"/>
        <v>0</v>
      </c>
      <c r="K88" s="9">
        <f t="shared" si="5"/>
        <v>8</v>
      </c>
    </row>
    <row r="89" spans="1:11" ht="21.9" customHeight="1">
      <c r="A89" s="103"/>
      <c r="B89" s="92"/>
      <c r="C89" s="7" t="s">
        <v>225</v>
      </c>
      <c r="D89" s="34"/>
      <c r="E89" s="8"/>
      <c r="F89" s="9">
        <f t="shared" si="6"/>
        <v>0</v>
      </c>
      <c r="G89" s="22"/>
      <c r="H89" s="9">
        <f t="shared" si="4"/>
        <v>0</v>
      </c>
      <c r="I89" s="22"/>
      <c r="J89" s="9">
        <f t="shared" si="7"/>
        <v>0</v>
      </c>
      <c r="K89" s="9">
        <f t="shared" si="5"/>
        <v>0</v>
      </c>
    </row>
    <row r="90" spans="1:11" ht="24" customHeight="1">
      <c r="A90" s="103"/>
      <c r="B90" s="92"/>
      <c r="C90" s="7" t="s">
        <v>226</v>
      </c>
      <c r="D90" s="7" t="s">
        <v>227</v>
      </c>
      <c r="E90" s="8" t="s">
        <v>228</v>
      </c>
      <c r="F90" s="9">
        <f t="shared" si="6"/>
        <v>1</v>
      </c>
      <c r="G90" s="22" t="s">
        <v>229</v>
      </c>
      <c r="H90" s="9">
        <f t="shared" si="4"/>
        <v>3</v>
      </c>
      <c r="I90" s="22"/>
      <c r="J90" s="9">
        <f t="shared" si="7"/>
        <v>0</v>
      </c>
      <c r="K90" s="9">
        <f t="shared" si="5"/>
        <v>4</v>
      </c>
    </row>
    <row r="91" spans="1:11" ht="30" customHeight="1">
      <c r="A91" s="103"/>
      <c r="B91" s="92"/>
      <c r="C91" s="26" t="s">
        <v>230</v>
      </c>
      <c r="D91" s="7" t="s">
        <v>231</v>
      </c>
      <c r="E91" s="8" t="s">
        <v>232</v>
      </c>
      <c r="F91" s="9">
        <f t="shared" si="6"/>
        <v>3</v>
      </c>
      <c r="G91" s="22"/>
      <c r="H91" s="9">
        <f t="shared" si="4"/>
        <v>0</v>
      </c>
      <c r="I91" s="22"/>
      <c r="J91" s="9">
        <f t="shared" si="7"/>
        <v>0</v>
      </c>
      <c r="K91" s="9">
        <f t="shared" si="5"/>
        <v>3</v>
      </c>
    </row>
    <row r="92" spans="1:11" ht="24" customHeight="1">
      <c r="A92" s="103"/>
      <c r="B92" s="92"/>
      <c r="C92" s="26" t="s">
        <v>233</v>
      </c>
      <c r="D92" s="26" t="s">
        <v>234</v>
      </c>
      <c r="E92" s="8" t="s">
        <v>235</v>
      </c>
      <c r="F92" s="9">
        <f t="shared" si="6"/>
        <v>1</v>
      </c>
      <c r="G92" s="22"/>
      <c r="H92" s="9">
        <f t="shared" si="4"/>
        <v>0</v>
      </c>
      <c r="I92" s="22"/>
      <c r="J92" s="9">
        <f t="shared" si="7"/>
        <v>0</v>
      </c>
      <c r="K92" s="9">
        <f t="shared" si="5"/>
        <v>1</v>
      </c>
    </row>
    <row r="93" spans="1:11" ht="24" customHeight="1">
      <c r="A93" s="103"/>
      <c r="B93" s="95"/>
      <c r="C93" s="97" t="s">
        <v>236</v>
      </c>
      <c r="D93" s="18" t="s">
        <v>237</v>
      </c>
      <c r="E93" s="19" t="s">
        <v>238</v>
      </c>
      <c r="F93" s="9">
        <f t="shared" si="6"/>
        <v>1</v>
      </c>
      <c r="G93" s="20"/>
      <c r="H93" s="9">
        <f t="shared" si="4"/>
        <v>0</v>
      </c>
      <c r="I93" s="20"/>
      <c r="J93" s="9">
        <f t="shared" si="7"/>
        <v>0</v>
      </c>
      <c r="K93" s="9">
        <f t="shared" si="5"/>
        <v>1</v>
      </c>
    </row>
    <row r="94" spans="1:11" ht="24" customHeight="1">
      <c r="A94" s="103"/>
      <c r="B94" s="95"/>
      <c r="C94" s="97"/>
      <c r="D94" s="18" t="s">
        <v>239</v>
      </c>
      <c r="E94" s="19" t="s">
        <v>240</v>
      </c>
      <c r="F94" s="9">
        <f t="shared" si="6"/>
        <v>1</v>
      </c>
      <c r="G94" s="20"/>
      <c r="H94" s="9">
        <f t="shared" si="4"/>
        <v>0</v>
      </c>
      <c r="I94" s="20"/>
      <c r="J94" s="9">
        <f t="shared" si="7"/>
        <v>0</v>
      </c>
      <c r="K94" s="9">
        <f t="shared" si="5"/>
        <v>1</v>
      </c>
    </row>
    <row r="95" spans="1:11" ht="24" customHeight="1">
      <c r="A95" s="103"/>
      <c r="B95" s="96"/>
      <c r="C95" s="97"/>
      <c r="D95" s="18" t="s">
        <v>241</v>
      </c>
      <c r="E95" s="19" t="s">
        <v>242</v>
      </c>
      <c r="F95" s="9">
        <f t="shared" si="6"/>
        <v>1</v>
      </c>
      <c r="G95" s="20"/>
      <c r="H95" s="9">
        <f t="shared" si="4"/>
        <v>0</v>
      </c>
      <c r="I95" s="20"/>
      <c r="J95" s="9">
        <f t="shared" si="7"/>
        <v>0</v>
      </c>
      <c r="K95" s="9">
        <f t="shared" si="5"/>
        <v>1</v>
      </c>
    </row>
    <row r="96" spans="1:11" ht="24" customHeight="1">
      <c r="A96" s="103"/>
      <c r="B96" s="91" t="s">
        <v>243</v>
      </c>
      <c r="C96" s="75" t="s">
        <v>244</v>
      </c>
      <c r="D96" s="35" t="s">
        <v>245</v>
      </c>
      <c r="E96" s="36" t="s">
        <v>246</v>
      </c>
      <c r="F96" s="9">
        <f t="shared" si="6"/>
        <v>1</v>
      </c>
      <c r="G96" s="37" t="s">
        <v>247</v>
      </c>
      <c r="H96" s="9">
        <f t="shared" si="4"/>
        <v>1</v>
      </c>
      <c r="I96" s="37"/>
      <c r="J96" s="9">
        <f t="shared" si="7"/>
        <v>0</v>
      </c>
      <c r="K96" s="9">
        <f t="shared" si="5"/>
        <v>2</v>
      </c>
    </row>
    <row r="97" spans="1:11" ht="24" customHeight="1">
      <c r="A97" s="103"/>
      <c r="B97" s="92"/>
      <c r="C97" s="75"/>
      <c r="D97" s="35" t="s">
        <v>248</v>
      </c>
      <c r="E97" s="36" t="s">
        <v>249</v>
      </c>
      <c r="F97" s="9">
        <f t="shared" si="6"/>
        <v>1</v>
      </c>
      <c r="G97" s="38" t="s">
        <v>250</v>
      </c>
      <c r="H97" s="9">
        <f t="shared" si="4"/>
        <v>3</v>
      </c>
      <c r="I97" s="38"/>
      <c r="J97" s="9">
        <f t="shared" si="7"/>
        <v>0</v>
      </c>
      <c r="K97" s="9">
        <f t="shared" si="5"/>
        <v>4</v>
      </c>
    </row>
    <row r="98" spans="1:11" ht="24" customHeight="1">
      <c r="A98" s="103"/>
      <c r="B98" s="92"/>
      <c r="C98" s="75"/>
      <c r="D98" s="35" t="s">
        <v>251</v>
      </c>
      <c r="E98" s="36" t="s">
        <v>252</v>
      </c>
      <c r="F98" s="9">
        <f t="shared" si="6"/>
        <v>1</v>
      </c>
      <c r="G98" s="36"/>
      <c r="H98" s="9">
        <f t="shared" si="4"/>
        <v>0</v>
      </c>
      <c r="I98" s="36"/>
      <c r="J98" s="9">
        <f t="shared" si="7"/>
        <v>0</v>
      </c>
      <c r="K98" s="9">
        <f t="shared" si="5"/>
        <v>1</v>
      </c>
    </row>
    <row r="99" spans="1:11" ht="24" customHeight="1">
      <c r="A99" s="103"/>
      <c r="B99" s="92"/>
      <c r="C99" s="75"/>
      <c r="D99" s="35" t="s">
        <v>253</v>
      </c>
      <c r="E99" s="36" t="s">
        <v>254</v>
      </c>
      <c r="F99" s="9">
        <f t="shared" si="6"/>
        <v>1</v>
      </c>
      <c r="G99" s="36"/>
      <c r="H99" s="9">
        <f t="shared" si="4"/>
        <v>0</v>
      </c>
      <c r="I99" s="36"/>
      <c r="J99" s="9">
        <f t="shared" si="7"/>
        <v>0</v>
      </c>
      <c r="K99" s="9">
        <f t="shared" si="5"/>
        <v>1</v>
      </c>
    </row>
    <row r="100" spans="1:11" ht="24" customHeight="1">
      <c r="A100" s="103"/>
      <c r="B100" s="92"/>
      <c r="C100" s="72"/>
      <c r="D100" s="35" t="s">
        <v>255</v>
      </c>
      <c r="E100" s="36"/>
      <c r="F100" s="9">
        <f t="shared" si="6"/>
        <v>0</v>
      </c>
      <c r="G100" s="36" t="s">
        <v>256</v>
      </c>
      <c r="H100" s="9">
        <f t="shared" si="4"/>
        <v>1</v>
      </c>
      <c r="I100" s="36"/>
      <c r="J100" s="9">
        <f t="shared" si="7"/>
        <v>0</v>
      </c>
      <c r="K100" s="9">
        <f t="shared" si="5"/>
        <v>1</v>
      </c>
    </row>
    <row r="101" spans="1:11" ht="24" customHeight="1">
      <c r="A101" s="103"/>
      <c r="B101" s="92"/>
      <c r="C101" s="71" t="s">
        <v>257</v>
      </c>
      <c r="D101" s="35" t="s">
        <v>258</v>
      </c>
      <c r="E101" s="36" t="s">
        <v>259</v>
      </c>
      <c r="F101" s="9">
        <f t="shared" si="6"/>
        <v>3</v>
      </c>
      <c r="G101" s="36"/>
      <c r="H101" s="9">
        <f t="shared" si="4"/>
        <v>0</v>
      </c>
      <c r="I101" s="36"/>
      <c r="J101" s="9">
        <f t="shared" si="7"/>
        <v>0</v>
      </c>
      <c r="K101" s="9">
        <f t="shared" si="5"/>
        <v>3</v>
      </c>
    </row>
    <row r="102" spans="1:11" ht="24" customHeight="1">
      <c r="A102" s="103"/>
      <c r="B102" s="92"/>
      <c r="C102" s="75"/>
      <c r="D102" s="35" t="s">
        <v>260</v>
      </c>
      <c r="E102" s="36" t="s">
        <v>261</v>
      </c>
      <c r="F102" s="9">
        <f t="shared" si="6"/>
        <v>3</v>
      </c>
      <c r="G102" s="36" t="s">
        <v>262</v>
      </c>
      <c r="H102" s="9">
        <f t="shared" si="4"/>
        <v>1</v>
      </c>
      <c r="I102" s="36"/>
      <c r="J102" s="9">
        <f t="shared" si="7"/>
        <v>0</v>
      </c>
      <c r="K102" s="9">
        <f t="shared" si="5"/>
        <v>4</v>
      </c>
    </row>
    <row r="103" spans="1:11" ht="24" customHeight="1">
      <c r="A103" s="103"/>
      <c r="B103" s="92"/>
      <c r="C103" s="72"/>
      <c r="D103" s="35" t="s">
        <v>263</v>
      </c>
      <c r="E103" s="36" t="s">
        <v>264</v>
      </c>
      <c r="F103" s="9">
        <f t="shared" si="6"/>
        <v>1</v>
      </c>
      <c r="G103" s="36"/>
      <c r="H103" s="9">
        <f t="shared" si="4"/>
        <v>0</v>
      </c>
      <c r="I103" s="36"/>
      <c r="J103" s="9">
        <f t="shared" si="7"/>
        <v>0</v>
      </c>
      <c r="K103" s="9">
        <f t="shared" si="5"/>
        <v>1</v>
      </c>
    </row>
    <row r="104" spans="1:11" ht="33" customHeight="1">
      <c r="A104" s="103"/>
      <c r="B104" s="92"/>
      <c r="C104" s="7" t="s">
        <v>265</v>
      </c>
      <c r="D104" s="35" t="s">
        <v>266</v>
      </c>
      <c r="E104" s="36" t="s">
        <v>267</v>
      </c>
      <c r="F104" s="9">
        <f t="shared" si="6"/>
        <v>7</v>
      </c>
      <c r="G104" s="36"/>
      <c r="H104" s="9">
        <f t="shared" si="4"/>
        <v>0</v>
      </c>
      <c r="I104" s="36"/>
      <c r="J104" s="9">
        <f t="shared" si="7"/>
        <v>0</v>
      </c>
      <c r="K104" s="9">
        <f t="shared" si="5"/>
        <v>7</v>
      </c>
    </row>
    <row r="105" spans="1:11" ht="24" customHeight="1">
      <c r="A105" s="103"/>
      <c r="B105" s="92"/>
      <c r="C105" s="71" t="s">
        <v>268</v>
      </c>
      <c r="D105" s="35" t="s">
        <v>269</v>
      </c>
      <c r="E105" s="36" t="s">
        <v>270</v>
      </c>
      <c r="F105" s="9">
        <f t="shared" si="6"/>
        <v>2</v>
      </c>
      <c r="G105" s="36" t="s">
        <v>271</v>
      </c>
      <c r="H105" s="9">
        <f t="shared" si="4"/>
        <v>1</v>
      </c>
      <c r="I105" s="36"/>
      <c r="J105" s="9">
        <f t="shared" si="7"/>
        <v>0</v>
      </c>
      <c r="K105" s="9">
        <f t="shared" si="5"/>
        <v>3</v>
      </c>
    </row>
    <row r="106" spans="1:11" ht="38.25" customHeight="1">
      <c r="A106" s="103"/>
      <c r="B106" s="92"/>
      <c r="C106" s="75"/>
      <c r="D106" s="35" t="s">
        <v>272</v>
      </c>
      <c r="E106" s="36" t="s">
        <v>273</v>
      </c>
      <c r="F106" s="9">
        <f t="shared" si="6"/>
        <v>5</v>
      </c>
      <c r="G106" s="36" t="s">
        <v>274</v>
      </c>
      <c r="H106" s="9">
        <f t="shared" si="4"/>
        <v>2</v>
      </c>
      <c r="I106" s="36"/>
      <c r="J106" s="9">
        <f t="shared" si="7"/>
        <v>0</v>
      </c>
      <c r="K106" s="9">
        <f t="shared" si="5"/>
        <v>7</v>
      </c>
    </row>
    <row r="107" spans="1:11" ht="36" customHeight="1">
      <c r="A107" s="103"/>
      <c r="B107" s="92"/>
      <c r="C107" s="75"/>
      <c r="D107" s="35" t="s">
        <v>275</v>
      </c>
      <c r="E107" s="36" t="s">
        <v>276</v>
      </c>
      <c r="F107" s="9">
        <f t="shared" si="6"/>
        <v>5</v>
      </c>
      <c r="G107" s="36" t="s">
        <v>277</v>
      </c>
      <c r="H107" s="9">
        <f t="shared" si="4"/>
        <v>4</v>
      </c>
      <c r="I107" s="36"/>
      <c r="J107" s="9">
        <f t="shared" si="7"/>
        <v>0</v>
      </c>
      <c r="K107" s="9">
        <f t="shared" si="5"/>
        <v>9</v>
      </c>
    </row>
    <row r="108" spans="1:11" ht="31.5" customHeight="1">
      <c r="A108" s="103"/>
      <c r="B108" s="92"/>
      <c r="C108" s="72"/>
      <c r="D108" s="35" t="s">
        <v>278</v>
      </c>
      <c r="E108" s="36" t="s">
        <v>279</v>
      </c>
      <c r="F108" s="9">
        <f t="shared" si="6"/>
        <v>1</v>
      </c>
      <c r="G108" s="36" t="s">
        <v>280</v>
      </c>
      <c r="H108" s="9">
        <f t="shared" si="4"/>
        <v>2</v>
      </c>
      <c r="I108" s="36"/>
      <c r="J108" s="9">
        <f t="shared" si="7"/>
        <v>0</v>
      </c>
      <c r="K108" s="9">
        <f t="shared" si="5"/>
        <v>3</v>
      </c>
    </row>
    <row r="109" spans="1:11" ht="24" customHeight="1">
      <c r="A109" s="103"/>
      <c r="B109" s="92"/>
      <c r="C109" s="71" t="s">
        <v>281</v>
      </c>
      <c r="D109" s="35" t="s">
        <v>282</v>
      </c>
      <c r="E109" s="36" t="s">
        <v>283</v>
      </c>
      <c r="F109" s="9">
        <f t="shared" si="6"/>
        <v>2</v>
      </c>
      <c r="G109" s="36" t="s">
        <v>284</v>
      </c>
      <c r="H109" s="9">
        <f t="shared" si="4"/>
        <v>5</v>
      </c>
      <c r="I109" s="36"/>
      <c r="J109" s="9">
        <f t="shared" si="7"/>
        <v>0</v>
      </c>
      <c r="K109" s="9">
        <f t="shared" si="5"/>
        <v>7</v>
      </c>
    </row>
    <row r="110" spans="1:11" ht="24" customHeight="1">
      <c r="A110" s="103"/>
      <c r="B110" s="92"/>
      <c r="C110" s="75"/>
      <c r="D110" s="35" t="s">
        <v>285</v>
      </c>
      <c r="E110" s="36" t="s">
        <v>286</v>
      </c>
      <c r="F110" s="9">
        <f t="shared" si="6"/>
        <v>1</v>
      </c>
      <c r="G110" s="36"/>
      <c r="H110" s="9">
        <f t="shared" si="4"/>
        <v>0</v>
      </c>
      <c r="I110" s="36"/>
      <c r="J110" s="9">
        <f t="shared" si="7"/>
        <v>0</v>
      </c>
      <c r="K110" s="9">
        <f t="shared" si="5"/>
        <v>1</v>
      </c>
    </row>
    <row r="111" spans="1:11" ht="24" customHeight="1">
      <c r="A111" s="103"/>
      <c r="B111" s="92"/>
      <c r="C111" s="71" t="s">
        <v>287</v>
      </c>
      <c r="D111" s="35" t="s">
        <v>288</v>
      </c>
      <c r="E111" s="36" t="s">
        <v>289</v>
      </c>
      <c r="F111" s="9">
        <f t="shared" si="6"/>
        <v>1</v>
      </c>
      <c r="G111" s="36" t="s">
        <v>290</v>
      </c>
      <c r="H111" s="9">
        <f t="shared" si="4"/>
        <v>2</v>
      </c>
      <c r="I111" s="36"/>
      <c r="J111" s="9">
        <f t="shared" si="7"/>
        <v>0</v>
      </c>
      <c r="K111" s="9">
        <f t="shared" si="5"/>
        <v>3</v>
      </c>
    </row>
    <row r="112" spans="1:11" ht="24" customHeight="1">
      <c r="A112" s="103"/>
      <c r="B112" s="92"/>
      <c r="C112" s="75"/>
      <c r="D112" s="35" t="s">
        <v>291</v>
      </c>
      <c r="E112" s="36" t="s">
        <v>292</v>
      </c>
      <c r="F112" s="9">
        <f t="shared" si="6"/>
        <v>1</v>
      </c>
      <c r="G112" s="36"/>
      <c r="H112" s="9">
        <f t="shared" si="4"/>
        <v>0</v>
      </c>
      <c r="I112" s="36"/>
      <c r="J112" s="9">
        <f t="shared" si="7"/>
        <v>0</v>
      </c>
      <c r="K112" s="9">
        <f t="shared" si="5"/>
        <v>1</v>
      </c>
    </row>
    <row r="113" spans="1:11" ht="24" customHeight="1">
      <c r="A113" s="103"/>
      <c r="B113" s="92"/>
      <c r="C113" s="72"/>
      <c r="D113" s="35" t="s">
        <v>293</v>
      </c>
      <c r="E113" s="36" t="s">
        <v>294</v>
      </c>
      <c r="F113" s="9">
        <f t="shared" si="6"/>
        <v>1</v>
      </c>
      <c r="G113" s="36"/>
      <c r="H113" s="9">
        <f t="shared" si="4"/>
        <v>0</v>
      </c>
      <c r="I113" s="36"/>
      <c r="J113" s="9">
        <f t="shared" si="7"/>
        <v>0</v>
      </c>
      <c r="K113" s="9">
        <f t="shared" si="5"/>
        <v>1</v>
      </c>
    </row>
    <row r="114" spans="1:11" ht="46.5" customHeight="1">
      <c r="A114" s="103"/>
      <c r="B114" s="92"/>
      <c r="C114" s="7" t="s">
        <v>295</v>
      </c>
      <c r="D114" s="35" t="s">
        <v>296</v>
      </c>
      <c r="E114" s="36" t="s">
        <v>297</v>
      </c>
      <c r="F114" s="9">
        <f t="shared" si="6"/>
        <v>7</v>
      </c>
      <c r="G114" s="36" t="s">
        <v>298</v>
      </c>
      <c r="H114" s="9">
        <f t="shared" si="4"/>
        <v>1</v>
      </c>
      <c r="I114" s="36"/>
      <c r="J114" s="9">
        <f t="shared" si="7"/>
        <v>0</v>
      </c>
      <c r="K114" s="9">
        <f t="shared" si="5"/>
        <v>8</v>
      </c>
    </row>
    <row r="115" spans="1:11" ht="21.9" customHeight="1">
      <c r="A115" s="103"/>
      <c r="B115" s="93"/>
      <c r="C115" s="7" t="s">
        <v>299</v>
      </c>
      <c r="D115" s="39"/>
      <c r="E115" s="40"/>
      <c r="F115" s="9">
        <f t="shared" si="6"/>
        <v>0</v>
      </c>
      <c r="G115" s="40"/>
      <c r="H115" s="9">
        <f t="shared" si="4"/>
        <v>0</v>
      </c>
      <c r="I115" s="40"/>
      <c r="J115" s="9">
        <f t="shared" si="7"/>
        <v>0</v>
      </c>
      <c r="K115" s="9">
        <f t="shared" si="5"/>
        <v>0</v>
      </c>
    </row>
    <row r="116" spans="1:11" ht="24" customHeight="1">
      <c r="A116" s="103"/>
      <c r="B116" s="91" t="s">
        <v>300</v>
      </c>
      <c r="C116" s="71" t="s">
        <v>301</v>
      </c>
      <c r="D116" s="35" t="s">
        <v>302</v>
      </c>
      <c r="E116" s="36" t="s">
        <v>303</v>
      </c>
      <c r="F116" s="9">
        <f t="shared" si="6"/>
        <v>1</v>
      </c>
      <c r="G116" s="36"/>
      <c r="H116" s="9">
        <f t="shared" si="4"/>
        <v>0</v>
      </c>
      <c r="I116" s="36"/>
      <c r="J116" s="9">
        <f t="shared" si="7"/>
        <v>0</v>
      </c>
      <c r="K116" s="9">
        <f t="shared" si="5"/>
        <v>1</v>
      </c>
    </row>
    <row r="117" spans="1:11" ht="24" customHeight="1">
      <c r="A117" s="103"/>
      <c r="B117" s="92"/>
      <c r="C117" s="75"/>
      <c r="D117" s="35" t="s">
        <v>304</v>
      </c>
      <c r="E117" s="36" t="s">
        <v>305</v>
      </c>
      <c r="F117" s="9">
        <f t="shared" si="6"/>
        <v>1</v>
      </c>
      <c r="G117" s="36"/>
      <c r="H117" s="9">
        <f t="shared" si="4"/>
        <v>0</v>
      </c>
      <c r="I117" s="36"/>
      <c r="J117" s="9">
        <f t="shared" si="7"/>
        <v>0</v>
      </c>
      <c r="K117" s="9">
        <f t="shared" si="5"/>
        <v>1</v>
      </c>
    </row>
    <row r="118" spans="1:11" ht="32.25" customHeight="1">
      <c r="A118" s="103"/>
      <c r="B118" s="92"/>
      <c r="C118" s="71" t="s">
        <v>306</v>
      </c>
      <c r="D118" s="35" t="s">
        <v>307</v>
      </c>
      <c r="E118" s="36" t="s">
        <v>308</v>
      </c>
      <c r="F118" s="9">
        <f t="shared" si="6"/>
        <v>4</v>
      </c>
      <c r="G118" s="36" t="s">
        <v>309</v>
      </c>
      <c r="H118" s="9">
        <f t="shared" si="4"/>
        <v>2</v>
      </c>
      <c r="I118" s="36"/>
      <c r="J118" s="9">
        <f t="shared" si="7"/>
        <v>0</v>
      </c>
      <c r="K118" s="9">
        <f t="shared" si="5"/>
        <v>6</v>
      </c>
    </row>
    <row r="119" spans="1:11" ht="24" customHeight="1">
      <c r="A119" s="103"/>
      <c r="B119" s="92"/>
      <c r="C119" s="72"/>
      <c r="D119" s="35" t="s">
        <v>310</v>
      </c>
      <c r="E119" s="36" t="s">
        <v>311</v>
      </c>
      <c r="F119" s="9">
        <f t="shared" si="6"/>
        <v>2</v>
      </c>
      <c r="G119" s="36"/>
      <c r="H119" s="9">
        <f t="shared" si="4"/>
        <v>0</v>
      </c>
      <c r="I119" s="36"/>
      <c r="J119" s="9">
        <f t="shared" si="7"/>
        <v>0</v>
      </c>
      <c r="K119" s="9">
        <f t="shared" si="5"/>
        <v>2</v>
      </c>
    </row>
    <row r="120" spans="1:11" ht="24" customHeight="1">
      <c r="A120" s="103"/>
      <c r="B120" s="92"/>
      <c r="C120" s="71" t="s">
        <v>312</v>
      </c>
      <c r="D120" s="35" t="s">
        <v>313</v>
      </c>
      <c r="E120" s="36" t="s">
        <v>314</v>
      </c>
      <c r="F120" s="9">
        <f t="shared" si="6"/>
        <v>4</v>
      </c>
      <c r="G120" s="36" t="s">
        <v>315</v>
      </c>
      <c r="H120" s="9">
        <f t="shared" si="4"/>
        <v>1</v>
      </c>
      <c r="I120" s="36"/>
      <c r="J120" s="9">
        <f t="shared" si="7"/>
        <v>0</v>
      </c>
      <c r="K120" s="9">
        <f t="shared" si="5"/>
        <v>5</v>
      </c>
    </row>
    <row r="121" spans="1:11" ht="24" customHeight="1">
      <c r="A121" s="103"/>
      <c r="B121" s="92"/>
      <c r="C121" s="72"/>
      <c r="D121" s="35" t="s">
        <v>316</v>
      </c>
      <c r="E121" s="36" t="s">
        <v>317</v>
      </c>
      <c r="F121" s="9">
        <f t="shared" si="6"/>
        <v>2</v>
      </c>
      <c r="G121" s="36" t="s">
        <v>318</v>
      </c>
      <c r="H121" s="9">
        <f t="shared" si="4"/>
        <v>2</v>
      </c>
      <c r="I121" s="36"/>
      <c r="J121" s="9">
        <f t="shared" si="7"/>
        <v>0</v>
      </c>
      <c r="K121" s="9">
        <f t="shared" si="5"/>
        <v>4</v>
      </c>
    </row>
    <row r="122" spans="1:11" ht="33" customHeight="1">
      <c r="A122" s="103"/>
      <c r="B122" s="92"/>
      <c r="C122" s="7" t="s">
        <v>319</v>
      </c>
      <c r="D122" s="35" t="s">
        <v>320</v>
      </c>
      <c r="E122" s="36" t="s">
        <v>321</v>
      </c>
      <c r="F122" s="9">
        <f t="shared" si="6"/>
        <v>6</v>
      </c>
      <c r="G122" s="36" t="s">
        <v>322</v>
      </c>
      <c r="H122" s="9">
        <f t="shared" si="4"/>
        <v>1</v>
      </c>
      <c r="I122" s="36"/>
      <c r="J122" s="9">
        <f t="shared" si="7"/>
        <v>0</v>
      </c>
      <c r="K122" s="9">
        <f t="shared" si="5"/>
        <v>7</v>
      </c>
    </row>
    <row r="123" spans="1:11" ht="24" customHeight="1">
      <c r="A123" s="103"/>
      <c r="B123" s="92"/>
      <c r="C123" s="7" t="s">
        <v>323</v>
      </c>
      <c r="D123" s="35" t="s">
        <v>324</v>
      </c>
      <c r="E123" s="36" t="s">
        <v>325</v>
      </c>
      <c r="F123" s="9">
        <f t="shared" si="6"/>
        <v>1</v>
      </c>
      <c r="G123" s="36"/>
      <c r="H123" s="9">
        <f t="shared" si="4"/>
        <v>0</v>
      </c>
      <c r="I123" s="36"/>
      <c r="J123" s="9">
        <f t="shared" si="7"/>
        <v>0</v>
      </c>
      <c r="K123" s="9">
        <f t="shared" si="5"/>
        <v>1</v>
      </c>
    </row>
    <row r="124" spans="1:11" ht="24" customHeight="1">
      <c r="A124" s="103"/>
      <c r="B124" s="92"/>
      <c r="C124" s="7" t="s">
        <v>326</v>
      </c>
      <c r="D124" s="39"/>
      <c r="E124" s="40"/>
      <c r="F124" s="9">
        <f t="shared" si="6"/>
        <v>0</v>
      </c>
      <c r="G124" s="40"/>
      <c r="H124" s="9">
        <f t="shared" si="4"/>
        <v>0</v>
      </c>
      <c r="I124" s="40"/>
      <c r="J124" s="9">
        <f t="shared" si="7"/>
        <v>0</v>
      </c>
      <c r="K124" s="9">
        <f t="shared" si="5"/>
        <v>0</v>
      </c>
    </row>
    <row r="125" spans="1:11" ht="24" customHeight="1">
      <c r="A125" s="103"/>
      <c r="B125" s="92"/>
      <c r="C125" s="7" t="s">
        <v>327</v>
      </c>
      <c r="D125" s="39" t="s">
        <v>328</v>
      </c>
      <c r="E125" s="40"/>
      <c r="F125" s="9">
        <f t="shared" si="6"/>
        <v>0</v>
      </c>
      <c r="G125" s="40" t="s">
        <v>329</v>
      </c>
      <c r="H125" s="9">
        <f t="shared" si="4"/>
        <v>1</v>
      </c>
      <c r="I125" s="40"/>
      <c r="J125" s="9">
        <f t="shared" si="7"/>
        <v>0</v>
      </c>
      <c r="K125" s="9">
        <f t="shared" si="5"/>
        <v>1</v>
      </c>
    </row>
    <row r="126" spans="1:11" ht="24" customHeight="1">
      <c r="A126" s="103"/>
      <c r="B126" s="93"/>
      <c r="C126" s="7" t="s">
        <v>330</v>
      </c>
      <c r="D126" s="39"/>
      <c r="E126" s="40"/>
      <c r="F126" s="9">
        <f t="shared" si="6"/>
        <v>0</v>
      </c>
      <c r="G126" s="40"/>
      <c r="H126" s="9">
        <f t="shared" si="4"/>
        <v>0</v>
      </c>
      <c r="I126" s="40"/>
      <c r="J126" s="9">
        <f t="shared" si="7"/>
        <v>0</v>
      </c>
      <c r="K126" s="9">
        <f t="shared" si="5"/>
        <v>0</v>
      </c>
    </row>
    <row r="127" spans="1:11" ht="24" customHeight="1">
      <c r="A127" s="103"/>
      <c r="B127" s="91" t="s">
        <v>331</v>
      </c>
      <c r="C127" s="71" t="s">
        <v>332</v>
      </c>
      <c r="D127" s="35" t="s">
        <v>333</v>
      </c>
      <c r="E127" s="36" t="s">
        <v>334</v>
      </c>
      <c r="F127" s="9">
        <f t="shared" si="6"/>
        <v>2</v>
      </c>
      <c r="G127" s="36" t="s">
        <v>335</v>
      </c>
      <c r="H127" s="9">
        <f t="shared" si="4"/>
        <v>1</v>
      </c>
      <c r="I127" s="36"/>
      <c r="J127" s="9">
        <f t="shared" si="7"/>
        <v>0</v>
      </c>
      <c r="K127" s="9">
        <f t="shared" si="5"/>
        <v>3</v>
      </c>
    </row>
    <row r="128" spans="1:11" ht="24" customHeight="1">
      <c r="A128" s="103"/>
      <c r="B128" s="92"/>
      <c r="C128" s="75"/>
      <c r="D128" s="35" t="s">
        <v>336</v>
      </c>
      <c r="E128" s="36" t="s">
        <v>337</v>
      </c>
      <c r="F128" s="9">
        <f t="shared" si="6"/>
        <v>1</v>
      </c>
      <c r="G128" s="36" t="s">
        <v>338</v>
      </c>
      <c r="H128" s="9">
        <f t="shared" si="4"/>
        <v>2</v>
      </c>
      <c r="I128" s="36"/>
      <c r="J128" s="9">
        <f t="shared" si="7"/>
        <v>0</v>
      </c>
      <c r="K128" s="9">
        <f t="shared" si="5"/>
        <v>3</v>
      </c>
    </row>
    <row r="129" spans="1:11" ht="33" customHeight="1">
      <c r="A129" s="103"/>
      <c r="B129" s="92"/>
      <c r="C129" s="75"/>
      <c r="D129" s="35" t="s">
        <v>339</v>
      </c>
      <c r="E129" s="36" t="s">
        <v>340</v>
      </c>
      <c r="F129" s="9">
        <f t="shared" si="6"/>
        <v>2</v>
      </c>
      <c r="G129" s="36" t="s">
        <v>341</v>
      </c>
      <c r="H129" s="9">
        <f t="shared" si="4"/>
        <v>2</v>
      </c>
      <c r="I129" s="36"/>
      <c r="J129" s="9">
        <f t="shared" si="7"/>
        <v>0</v>
      </c>
      <c r="K129" s="9">
        <f t="shared" si="5"/>
        <v>4</v>
      </c>
    </row>
    <row r="130" spans="1:11" ht="24" customHeight="1">
      <c r="A130" s="103"/>
      <c r="B130" s="92"/>
      <c r="C130" s="72"/>
      <c r="D130" s="35" t="s">
        <v>342</v>
      </c>
      <c r="E130" s="36" t="s">
        <v>343</v>
      </c>
      <c r="F130" s="9">
        <f t="shared" si="6"/>
        <v>2</v>
      </c>
      <c r="G130" s="36"/>
      <c r="H130" s="9">
        <f t="shared" si="4"/>
        <v>0</v>
      </c>
      <c r="I130" s="36"/>
      <c r="J130" s="9">
        <f t="shared" si="7"/>
        <v>0</v>
      </c>
      <c r="K130" s="9">
        <f t="shared" si="5"/>
        <v>2</v>
      </c>
    </row>
    <row r="131" spans="1:11" ht="39.75" customHeight="1">
      <c r="A131" s="103"/>
      <c r="B131" s="92"/>
      <c r="C131" s="76" t="s">
        <v>344</v>
      </c>
      <c r="D131" s="35" t="s">
        <v>345</v>
      </c>
      <c r="E131" s="36" t="s">
        <v>346</v>
      </c>
      <c r="F131" s="9">
        <f t="shared" si="6"/>
        <v>4</v>
      </c>
      <c r="G131" s="41"/>
      <c r="H131" s="9">
        <f t="shared" si="4"/>
        <v>0</v>
      </c>
      <c r="I131" s="41"/>
      <c r="J131" s="9">
        <f t="shared" si="7"/>
        <v>0</v>
      </c>
      <c r="K131" s="9">
        <f t="shared" si="5"/>
        <v>4</v>
      </c>
    </row>
    <row r="132" spans="1:11" ht="43.5" customHeight="1">
      <c r="A132" s="103"/>
      <c r="B132" s="92"/>
      <c r="C132" s="94"/>
      <c r="D132" s="35" t="s">
        <v>347</v>
      </c>
      <c r="E132" s="36" t="s">
        <v>348</v>
      </c>
      <c r="F132" s="9">
        <f t="shared" si="6"/>
        <v>7</v>
      </c>
      <c r="G132" s="36" t="s">
        <v>349</v>
      </c>
      <c r="H132" s="9">
        <f t="shared" ref="H132:H195" si="8">IF(ISBLANK(G132), 0, LEN(G132)-LEN(SUBSTITUTE(G132, ",", "") )+1)</f>
        <v>4</v>
      </c>
      <c r="I132" s="36"/>
      <c r="J132" s="9">
        <f t="shared" si="7"/>
        <v>0</v>
      </c>
      <c r="K132" s="9">
        <f t="shared" ref="K132:K195" si="9">F132+H132+J132</f>
        <v>11</v>
      </c>
    </row>
    <row r="133" spans="1:11" ht="24" customHeight="1">
      <c r="A133" s="103"/>
      <c r="B133" s="92"/>
      <c r="C133" s="94"/>
      <c r="D133" s="35" t="s">
        <v>350</v>
      </c>
      <c r="E133" s="36" t="s">
        <v>351</v>
      </c>
      <c r="F133" s="9">
        <f t="shared" ref="F133:F196" si="10">IF(ISBLANK(E133), 0, LEN(E133)-LEN(SUBSTITUTE(E133, ",", "") )+1)</f>
        <v>1</v>
      </c>
      <c r="G133" s="36"/>
      <c r="H133" s="9">
        <f t="shared" si="8"/>
        <v>0</v>
      </c>
      <c r="I133" s="36"/>
      <c r="J133" s="9">
        <f t="shared" si="7"/>
        <v>0</v>
      </c>
      <c r="K133" s="9">
        <f t="shared" si="9"/>
        <v>1</v>
      </c>
    </row>
    <row r="134" spans="1:11" ht="24" customHeight="1">
      <c r="A134" s="103"/>
      <c r="B134" s="92"/>
      <c r="C134" s="94"/>
      <c r="D134" s="35" t="s">
        <v>352</v>
      </c>
      <c r="E134" s="36" t="s">
        <v>353</v>
      </c>
      <c r="F134" s="9">
        <f t="shared" si="10"/>
        <v>2</v>
      </c>
      <c r="G134" s="36"/>
      <c r="H134" s="9">
        <f t="shared" si="8"/>
        <v>0</v>
      </c>
      <c r="I134" s="36"/>
      <c r="J134" s="9">
        <f t="shared" ref="J134:J197" si="11">IF(ISBLANK(I134), 0, LEN(I134)-LEN(SUBSTITUTE(I134, ",", "") )+1)</f>
        <v>0</v>
      </c>
      <c r="K134" s="9">
        <f t="shared" si="9"/>
        <v>2</v>
      </c>
    </row>
    <row r="135" spans="1:11" ht="24" customHeight="1">
      <c r="A135" s="103"/>
      <c r="B135" s="92"/>
      <c r="C135" s="77"/>
      <c r="D135" s="35" t="s">
        <v>354</v>
      </c>
      <c r="E135" s="36"/>
      <c r="F135" s="9">
        <f t="shared" si="10"/>
        <v>0</v>
      </c>
      <c r="G135" s="36" t="s">
        <v>355</v>
      </c>
      <c r="H135" s="9">
        <f t="shared" si="8"/>
        <v>3</v>
      </c>
      <c r="I135" s="36"/>
      <c r="J135" s="9">
        <f t="shared" si="11"/>
        <v>0</v>
      </c>
      <c r="K135" s="9">
        <f t="shared" si="9"/>
        <v>3</v>
      </c>
    </row>
    <row r="136" spans="1:11" ht="33.75" customHeight="1">
      <c r="A136" s="103"/>
      <c r="B136" s="92"/>
      <c r="C136" s="71" t="s">
        <v>356</v>
      </c>
      <c r="D136" s="35" t="s">
        <v>357</v>
      </c>
      <c r="E136" s="36" t="s">
        <v>358</v>
      </c>
      <c r="F136" s="9">
        <f t="shared" si="10"/>
        <v>4</v>
      </c>
      <c r="G136" s="36"/>
      <c r="H136" s="9">
        <f t="shared" si="8"/>
        <v>0</v>
      </c>
      <c r="I136" s="36"/>
      <c r="J136" s="9">
        <f t="shared" si="11"/>
        <v>0</v>
      </c>
      <c r="K136" s="9">
        <f t="shared" si="9"/>
        <v>4</v>
      </c>
    </row>
    <row r="137" spans="1:11" ht="24" customHeight="1">
      <c r="A137" s="103"/>
      <c r="B137" s="92"/>
      <c r="C137" s="72"/>
      <c r="D137" s="35" t="s">
        <v>359</v>
      </c>
      <c r="E137" s="36" t="s">
        <v>360</v>
      </c>
      <c r="F137" s="9">
        <f t="shared" si="10"/>
        <v>2</v>
      </c>
      <c r="G137" s="36"/>
      <c r="H137" s="9">
        <f t="shared" si="8"/>
        <v>0</v>
      </c>
      <c r="I137" s="36"/>
      <c r="J137" s="9">
        <f t="shared" si="11"/>
        <v>0</v>
      </c>
      <c r="K137" s="9">
        <f t="shared" si="9"/>
        <v>2</v>
      </c>
    </row>
    <row r="138" spans="1:11" ht="24" customHeight="1">
      <c r="A138" s="103"/>
      <c r="B138" s="92"/>
      <c r="C138" s="71" t="s">
        <v>361</v>
      </c>
      <c r="D138" s="35" t="s">
        <v>362</v>
      </c>
      <c r="E138" s="36" t="s">
        <v>363</v>
      </c>
      <c r="F138" s="9">
        <f t="shared" si="10"/>
        <v>2</v>
      </c>
      <c r="G138" s="36"/>
      <c r="H138" s="9">
        <f t="shared" si="8"/>
        <v>0</v>
      </c>
      <c r="I138" s="36"/>
      <c r="J138" s="9">
        <f t="shared" si="11"/>
        <v>0</v>
      </c>
      <c r="K138" s="9">
        <f t="shared" si="9"/>
        <v>2</v>
      </c>
    </row>
    <row r="139" spans="1:11" ht="24" customHeight="1">
      <c r="A139" s="103"/>
      <c r="B139" s="92"/>
      <c r="C139" s="75"/>
      <c r="D139" s="35" t="s">
        <v>364</v>
      </c>
      <c r="E139" s="36" t="s">
        <v>365</v>
      </c>
      <c r="F139" s="9">
        <f t="shared" si="10"/>
        <v>2</v>
      </c>
      <c r="G139" s="36" t="s">
        <v>366</v>
      </c>
      <c r="H139" s="9">
        <f t="shared" si="8"/>
        <v>1</v>
      </c>
      <c r="I139" s="36"/>
      <c r="J139" s="9">
        <f t="shared" si="11"/>
        <v>0</v>
      </c>
      <c r="K139" s="9">
        <f t="shared" si="9"/>
        <v>3</v>
      </c>
    </row>
    <row r="140" spans="1:11" ht="24" customHeight="1">
      <c r="A140" s="103"/>
      <c r="B140" s="92"/>
      <c r="C140" s="75"/>
      <c r="D140" s="35" t="s">
        <v>367</v>
      </c>
      <c r="E140" s="36" t="s">
        <v>368</v>
      </c>
      <c r="F140" s="9">
        <f t="shared" si="10"/>
        <v>2</v>
      </c>
      <c r="G140" s="36"/>
      <c r="H140" s="9">
        <f t="shared" si="8"/>
        <v>0</v>
      </c>
      <c r="I140" s="36"/>
      <c r="J140" s="9">
        <f t="shared" si="11"/>
        <v>0</v>
      </c>
      <c r="K140" s="9">
        <f t="shared" si="9"/>
        <v>2</v>
      </c>
    </row>
    <row r="141" spans="1:11" ht="24" customHeight="1">
      <c r="A141" s="103"/>
      <c r="B141" s="92"/>
      <c r="C141" s="75"/>
      <c r="D141" s="35" t="s">
        <v>369</v>
      </c>
      <c r="E141" s="36" t="s">
        <v>370</v>
      </c>
      <c r="F141" s="9">
        <f t="shared" si="10"/>
        <v>1</v>
      </c>
      <c r="G141" s="36" t="s">
        <v>371</v>
      </c>
      <c r="H141" s="9">
        <f t="shared" si="8"/>
        <v>2</v>
      </c>
      <c r="I141" s="36"/>
      <c r="J141" s="9">
        <f t="shared" si="11"/>
        <v>0</v>
      </c>
      <c r="K141" s="9">
        <f t="shared" si="9"/>
        <v>3</v>
      </c>
    </row>
    <row r="142" spans="1:11" ht="24" customHeight="1">
      <c r="A142" s="103"/>
      <c r="B142" s="92"/>
      <c r="C142" s="75"/>
      <c r="D142" s="42" t="s">
        <v>372</v>
      </c>
      <c r="E142" s="43" t="s">
        <v>373</v>
      </c>
      <c r="F142" s="9">
        <f t="shared" si="10"/>
        <v>2</v>
      </c>
      <c r="G142" s="43" t="s">
        <v>374</v>
      </c>
      <c r="H142" s="9">
        <f t="shared" si="8"/>
        <v>2</v>
      </c>
      <c r="I142" s="43"/>
      <c r="J142" s="9">
        <f t="shared" si="11"/>
        <v>0</v>
      </c>
      <c r="K142" s="9">
        <f t="shared" si="9"/>
        <v>4</v>
      </c>
    </row>
    <row r="143" spans="1:11" ht="39" customHeight="1">
      <c r="A143" s="103"/>
      <c r="B143" s="92"/>
      <c r="C143" s="75"/>
      <c r="D143" s="35" t="s">
        <v>375</v>
      </c>
      <c r="E143" s="36" t="s">
        <v>376</v>
      </c>
      <c r="F143" s="9">
        <f t="shared" si="10"/>
        <v>4</v>
      </c>
      <c r="G143" s="36" t="s">
        <v>377</v>
      </c>
      <c r="H143" s="9">
        <f t="shared" si="8"/>
        <v>2</v>
      </c>
      <c r="I143" s="36"/>
      <c r="J143" s="9">
        <f t="shared" si="11"/>
        <v>0</v>
      </c>
      <c r="K143" s="9">
        <f t="shared" si="9"/>
        <v>6</v>
      </c>
    </row>
    <row r="144" spans="1:11" ht="24" customHeight="1">
      <c r="A144" s="103"/>
      <c r="B144" s="92"/>
      <c r="C144" s="71" t="s">
        <v>378</v>
      </c>
      <c r="D144" s="35" t="s">
        <v>379</v>
      </c>
      <c r="E144" s="36" t="s">
        <v>380</v>
      </c>
      <c r="F144" s="9">
        <f t="shared" si="10"/>
        <v>1</v>
      </c>
      <c r="G144" s="36"/>
      <c r="H144" s="9">
        <f t="shared" si="8"/>
        <v>0</v>
      </c>
      <c r="I144" s="36"/>
      <c r="J144" s="9">
        <f t="shared" si="11"/>
        <v>0</v>
      </c>
      <c r="K144" s="9">
        <f t="shared" si="9"/>
        <v>1</v>
      </c>
    </row>
    <row r="145" spans="1:12" ht="24" customHeight="1">
      <c r="A145" s="103"/>
      <c r="B145" s="92"/>
      <c r="C145" s="75"/>
      <c r="D145" s="35" t="s">
        <v>381</v>
      </c>
      <c r="E145" s="36" t="s">
        <v>382</v>
      </c>
      <c r="F145" s="9">
        <f t="shared" si="10"/>
        <v>2</v>
      </c>
      <c r="G145" s="36" t="s">
        <v>383</v>
      </c>
      <c r="H145" s="9">
        <f t="shared" si="8"/>
        <v>1</v>
      </c>
      <c r="I145" s="36"/>
      <c r="J145" s="9">
        <f t="shared" si="11"/>
        <v>0</v>
      </c>
      <c r="K145" s="9">
        <f t="shared" si="9"/>
        <v>3</v>
      </c>
    </row>
    <row r="146" spans="1:12" ht="34.5" customHeight="1">
      <c r="A146" s="103"/>
      <c r="B146" s="92"/>
      <c r="C146" s="75"/>
      <c r="D146" s="35" t="s">
        <v>384</v>
      </c>
      <c r="E146" s="36" t="s">
        <v>385</v>
      </c>
      <c r="F146" s="9">
        <f t="shared" si="10"/>
        <v>1</v>
      </c>
      <c r="G146" s="36" t="s">
        <v>386</v>
      </c>
      <c r="H146" s="9">
        <f t="shared" si="8"/>
        <v>3</v>
      </c>
      <c r="I146" s="36"/>
      <c r="J146" s="9">
        <f t="shared" si="11"/>
        <v>0</v>
      </c>
      <c r="K146" s="9">
        <f t="shared" si="9"/>
        <v>4</v>
      </c>
    </row>
    <row r="147" spans="1:12" ht="24" customHeight="1">
      <c r="A147" s="103"/>
      <c r="B147" s="92"/>
      <c r="C147" s="72"/>
      <c r="D147" s="35" t="s">
        <v>387</v>
      </c>
      <c r="E147" s="36" t="s">
        <v>388</v>
      </c>
      <c r="F147" s="9">
        <f t="shared" si="10"/>
        <v>2</v>
      </c>
      <c r="G147" s="36"/>
      <c r="H147" s="9">
        <f t="shared" si="8"/>
        <v>0</v>
      </c>
      <c r="I147" s="36"/>
      <c r="J147" s="9">
        <f t="shared" si="11"/>
        <v>0</v>
      </c>
      <c r="K147" s="9">
        <f t="shared" si="9"/>
        <v>2</v>
      </c>
    </row>
    <row r="148" spans="1:12" s="14" customFormat="1" ht="51.75" customHeight="1">
      <c r="A148" s="103"/>
      <c r="B148" s="92"/>
      <c r="C148" s="71" t="s">
        <v>389</v>
      </c>
      <c r="D148" s="35" t="s">
        <v>390</v>
      </c>
      <c r="E148" s="36" t="s">
        <v>391</v>
      </c>
      <c r="F148" s="9">
        <f t="shared" si="10"/>
        <v>7</v>
      </c>
      <c r="G148" s="36" t="s">
        <v>392</v>
      </c>
      <c r="H148" s="9">
        <f t="shared" si="8"/>
        <v>6</v>
      </c>
      <c r="I148" s="36"/>
      <c r="J148" s="9">
        <f t="shared" si="11"/>
        <v>0</v>
      </c>
      <c r="K148" s="9">
        <f t="shared" si="9"/>
        <v>13</v>
      </c>
      <c r="L148" s="13"/>
    </row>
    <row r="149" spans="1:12" ht="33.75" customHeight="1">
      <c r="A149" s="103"/>
      <c r="B149" s="92"/>
      <c r="C149" s="75"/>
      <c r="D149" s="35" t="s">
        <v>393</v>
      </c>
      <c r="E149" s="36" t="s">
        <v>394</v>
      </c>
      <c r="F149" s="9">
        <f t="shared" si="10"/>
        <v>4</v>
      </c>
      <c r="G149" s="36"/>
      <c r="H149" s="9">
        <f t="shared" si="8"/>
        <v>0</v>
      </c>
      <c r="I149" s="36"/>
      <c r="J149" s="9">
        <f t="shared" si="11"/>
        <v>0</v>
      </c>
      <c r="K149" s="9">
        <f t="shared" si="9"/>
        <v>4</v>
      </c>
    </row>
    <row r="150" spans="1:12" ht="24" customHeight="1">
      <c r="A150" s="103"/>
      <c r="B150" s="92"/>
      <c r="C150" s="75"/>
      <c r="D150" s="35" t="s">
        <v>395</v>
      </c>
      <c r="E150" s="36" t="s">
        <v>396</v>
      </c>
      <c r="F150" s="9">
        <f t="shared" si="10"/>
        <v>4</v>
      </c>
      <c r="G150" s="36"/>
      <c r="H150" s="9">
        <f t="shared" si="8"/>
        <v>0</v>
      </c>
      <c r="I150" s="36"/>
      <c r="J150" s="9">
        <f t="shared" si="11"/>
        <v>0</v>
      </c>
      <c r="K150" s="9">
        <f t="shared" si="9"/>
        <v>4</v>
      </c>
    </row>
    <row r="151" spans="1:12" ht="24" customHeight="1">
      <c r="A151" s="103"/>
      <c r="B151" s="92"/>
      <c r="C151" s="71" t="s">
        <v>397</v>
      </c>
      <c r="D151" s="35" t="s">
        <v>398</v>
      </c>
      <c r="E151" s="36" t="s">
        <v>399</v>
      </c>
      <c r="F151" s="9">
        <f t="shared" si="10"/>
        <v>3</v>
      </c>
      <c r="G151" s="36" t="s">
        <v>400</v>
      </c>
      <c r="H151" s="9">
        <f t="shared" si="8"/>
        <v>2</v>
      </c>
      <c r="I151" s="36"/>
      <c r="J151" s="9">
        <f t="shared" si="11"/>
        <v>0</v>
      </c>
      <c r="K151" s="9">
        <f t="shared" si="9"/>
        <v>5</v>
      </c>
    </row>
    <row r="152" spans="1:12" ht="33" customHeight="1">
      <c r="A152" s="103"/>
      <c r="B152" s="92"/>
      <c r="C152" s="75"/>
      <c r="D152" s="35" t="s">
        <v>401</v>
      </c>
      <c r="E152" s="36" t="s">
        <v>402</v>
      </c>
      <c r="F152" s="9">
        <f t="shared" si="10"/>
        <v>5</v>
      </c>
      <c r="G152" s="36" t="s">
        <v>403</v>
      </c>
      <c r="H152" s="9">
        <f t="shared" si="8"/>
        <v>4</v>
      </c>
      <c r="I152" s="36"/>
      <c r="J152" s="9">
        <f t="shared" si="11"/>
        <v>0</v>
      </c>
      <c r="K152" s="9">
        <f t="shared" si="9"/>
        <v>9</v>
      </c>
    </row>
    <row r="153" spans="1:12" ht="24" customHeight="1">
      <c r="A153" s="103"/>
      <c r="B153" s="92"/>
      <c r="C153" s="72"/>
      <c r="D153" s="35" t="s">
        <v>404</v>
      </c>
      <c r="E153" s="36" t="s">
        <v>405</v>
      </c>
      <c r="F153" s="9">
        <f t="shared" si="10"/>
        <v>1</v>
      </c>
      <c r="G153" s="36"/>
      <c r="H153" s="9">
        <f t="shared" si="8"/>
        <v>0</v>
      </c>
      <c r="I153" s="36"/>
      <c r="J153" s="9">
        <f t="shared" si="11"/>
        <v>0</v>
      </c>
      <c r="K153" s="9">
        <f t="shared" si="9"/>
        <v>1</v>
      </c>
    </row>
    <row r="154" spans="1:12" ht="24" customHeight="1">
      <c r="A154" s="103"/>
      <c r="B154" s="92"/>
      <c r="C154" s="71" t="s">
        <v>406</v>
      </c>
      <c r="D154" s="35" t="s">
        <v>407</v>
      </c>
      <c r="E154" s="36" t="s">
        <v>408</v>
      </c>
      <c r="F154" s="9">
        <f t="shared" si="10"/>
        <v>4</v>
      </c>
      <c r="G154" s="36" t="s">
        <v>409</v>
      </c>
      <c r="H154" s="9">
        <f t="shared" si="8"/>
        <v>2</v>
      </c>
      <c r="I154" s="36"/>
      <c r="J154" s="9">
        <f t="shared" si="11"/>
        <v>0</v>
      </c>
      <c r="K154" s="9">
        <f t="shared" si="9"/>
        <v>6</v>
      </c>
    </row>
    <row r="155" spans="1:12" ht="24" customHeight="1">
      <c r="A155" s="103"/>
      <c r="B155" s="92"/>
      <c r="C155" s="75"/>
      <c r="D155" s="35" t="s">
        <v>410</v>
      </c>
      <c r="E155" s="36" t="s">
        <v>411</v>
      </c>
      <c r="F155" s="9">
        <f t="shared" si="10"/>
        <v>2</v>
      </c>
      <c r="G155" s="36" t="s">
        <v>412</v>
      </c>
      <c r="H155" s="9">
        <f t="shared" si="8"/>
        <v>2</v>
      </c>
      <c r="I155" s="36"/>
      <c r="J155" s="9">
        <f t="shared" si="11"/>
        <v>0</v>
      </c>
      <c r="K155" s="9">
        <f t="shared" si="9"/>
        <v>4</v>
      </c>
    </row>
    <row r="156" spans="1:12" ht="24" customHeight="1">
      <c r="A156" s="103"/>
      <c r="B156" s="92"/>
      <c r="C156" s="72"/>
      <c r="D156" s="35" t="s">
        <v>413</v>
      </c>
      <c r="E156" s="36"/>
      <c r="F156" s="9">
        <f t="shared" si="10"/>
        <v>0</v>
      </c>
      <c r="G156" s="36" t="s">
        <v>414</v>
      </c>
      <c r="H156" s="9">
        <f t="shared" si="8"/>
        <v>1</v>
      </c>
      <c r="I156" s="36"/>
      <c r="J156" s="9">
        <f t="shared" si="11"/>
        <v>0</v>
      </c>
      <c r="K156" s="9">
        <f t="shared" si="9"/>
        <v>1</v>
      </c>
    </row>
    <row r="157" spans="1:12" ht="30.75" customHeight="1">
      <c r="A157" s="103"/>
      <c r="B157" s="92"/>
      <c r="C157" s="26" t="s">
        <v>415</v>
      </c>
      <c r="D157" s="35" t="s">
        <v>416</v>
      </c>
      <c r="E157" s="36" t="s">
        <v>417</v>
      </c>
      <c r="F157" s="9">
        <f t="shared" si="10"/>
        <v>1</v>
      </c>
      <c r="G157" s="36"/>
      <c r="H157" s="9">
        <f t="shared" si="8"/>
        <v>0</v>
      </c>
      <c r="I157" s="36"/>
      <c r="J157" s="9">
        <f t="shared" si="11"/>
        <v>0</v>
      </c>
      <c r="K157" s="9">
        <f t="shared" si="9"/>
        <v>1</v>
      </c>
    </row>
    <row r="158" spans="1:12" ht="58.5" customHeight="1">
      <c r="A158" s="103"/>
      <c r="B158" s="91" t="s">
        <v>418</v>
      </c>
      <c r="C158" s="7" t="s">
        <v>419</v>
      </c>
      <c r="D158" s="35" t="s">
        <v>420</v>
      </c>
      <c r="E158" s="36" t="s">
        <v>421</v>
      </c>
      <c r="F158" s="9">
        <f t="shared" si="10"/>
        <v>11</v>
      </c>
      <c r="G158" s="36" t="s">
        <v>422</v>
      </c>
      <c r="H158" s="9">
        <f t="shared" si="8"/>
        <v>3</v>
      </c>
      <c r="I158" s="36"/>
      <c r="J158" s="9">
        <f t="shared" si="11"/>
        <v>0</v>
      </c>
      <c r="K158" s="9">
        <f t="shared" si="9"/>
        <v>14</v>
      </c>
    </row>
    <row r="159" spans="1:12" ht="24" customHeight="1">
      <c r="A159" s="103"/>
      <c r="B159" s="92"/>
      <c r="C159" s="7" t="s">
        <v>423</v>
      </c>
      <c r="D159" s="35" t="s">
        <v>424</v>
      </c>
      <c r="E159" s="36" t="s">
        <v>425</v>
      </c>
      <c r="F159" s="9">
        <f t="shared" si="10"/>
        <v>2</v>
      </c>
      <c r="G159" s="36"/>
      <c r="H159" s="9">
        <f t="shared" si="8"/>
        <v>0</v>
      </c>
      <c r="I159" s="36"/>
      <c r="J159" s="9">
        <f t="shared" si="11"/>
        <v>0</v>
      </c>
      <c r="K159" s="9">
        <f t="shared" si="9"/>
        <v>2</v>
      </c>
    </row>
    <row r="160" spans="1:12" ht="24" customHeight="1">
      <c r="A160" s="103"/>
      <c r="B160" s="92"/>
      <c r="C160" s="7" t="s">
        <v>426</v>
      </c>
      <c r="D160" s="35" t="s">
        <v>427</v>
      </c>
      <c r="E160" s="36" t="s">
        <v>428</v>
      </c>
      <c r="F160" s="9">
        <f t="shared" si="10"/>
        <v>1</v>
      </c>
      <c r="G160" s="36"/>
      <c r="H160" s="9">
        <f t="shared" si="8"/>
        <v>0</v>
      </c>
      <c r="I160" s="36"/>
      <c r="J160" s="9">
        <f t="shared" si="11"/>
        <v>0</v>
      </c>
      <c r="K160" s="9">
        <f t="shared" si="9"/>
        <v>1</v>
      </c>
    </row>
    <row r="161" spans="1:11" ht="24" customHeight="1">
      <c r="A161" s="103"/>
      <c r="B161" s="93"/>
      <c r="C161" s="7" t="s">
        <v>429</v>
      </c>
      <c r="D161" s="35" t="s">
        <v>430</v>
      </c>
      <c r="E161" s="36" t="s">
        <v>431</v>
      </c>
      <c r="F161" s="9">
        <f t="shared" si="10"/>
        <v>1</v>
      </c>
      <c r="G161" s="36"/>
      <c r="H161" s="9">
        <f t="shared" si="8"/>
        <v>0</v>
      </c>
      <c r="I161" s="36"/>
      <c r="J161" s="9">
        <f t="shared" si="11"/>
        <v>0</v>
      </c>
      <c r="K161" s="9">
        <f t="shared" si="9"/>
        <v>1</v>
      </c>
    </row>
    <row r="162" spans="1:11" ht="24" customHeight="1">
      <c r="A162" s="103"/>
      <c r="B162" s="91" t="s">
        <v>432</v>
      </c>
      <c r="C162" s="7" t="s">
        <v>433</v>
      </c>
      <c r="D162" s="35" t="s">
        <v>434</v>
      </c>
      <c r="E162" s="36" t="s">
        <v>435</v>
      </c>
      <c r="F162" s="9">
        <f t="shared" si="10"/>
        <v>2</v>
      </c>
      <c r="G162" s="36"/>
      <c r="H162" s="9">
        <f t="shared" si="8"/>
        <v>0</v>
      </c>
      <c r="I162" s="36"/>
      <c r="J162" s="9">
        <f t="shared" si="11"/>
        <v>0</v>
      </c>
      <c r="K162" s="9">
        <f t="shared" si="9"/>
        <v>2</v>
      </c>
    </row>
    <row r="163" spans="1:11" ht="24" customHeight="1">
      <c r="A163" s="103"/>
      <c r="B163" s="92"/>
      <c r="C163" s="7" t="s">
        <v>436</v>
      </c>
      <c r="D163" s="35" t="s">
        <v>437</v>
      </c>
      <c r="E163" s="36" t="s">
        <v>438</v>
      </c>
      <c r="F163" s="9">
        <f t="shared" si="10"/>
        <v>1</v>
      </c>
      <c r="G163" s="36"/>
      <c r="H163" s="9">
        <f t="shared" si="8"/>
        <v>0</v>
      </c>
      <c r="I163" s="36"/>
      <c r="J163" s="9">
        <f t="shared" si="11"/>
        <v>0</v>
      </c>
      <c r="K163" s="9">
        <f t="shared" si="9"/>
        <v>1</v>
      </c>
    </row>
    <row r="164" spans="1:11" ht="24" customHeight="1">
      <c r="A164" s="103"/>
      <c r="B164" s="93"/>
      <c r="C164" s="7" t="s">
        <v>439</v>
      </c>
      <c r="D164" s="39"/>
      <c r="E164" s="40"/>
      <c r="F164" s="9">
        <f t="shared" si="10"/>
        <v>0</v>
      </c>
      <c r="G164" s="44"/>
      <c r="H164" s="9">
        <f t="shared" si="8"/>
        <v>0</v>
      </c>
      <c r="I164" s="44"/>
      <c r="J164" s="9">
        <f t="shared" si="11"/>
        <v>0</v>
      </c>
      <c r="K164" s="9">
        <f t="shared" si="9"/>
        <v>0</v>
      </c>
    </row>
    <row r="165" spans="1:11" ht="84" customHeight="1">
      <c r="A165" s="103"/>
      <c r="B165" s="68" t="s">
        <v>440</v>
      </c>
      <c r="C165" s="71" t="s">
        <v>441</v>
      </c>
      <c r="D165" s="71" t="s">
        <v>442</v>
      </c>
      <c r="E165" s="45" t="s">
        <v>443</v>
      </c>
      <c r="F165" s="9">
        <f t="shared" si="10"/>
        <v>9</v>
      </c>
      <c r="G165" s="46" t="s">
        <v>444</v>
      </c>
      <c r="H165" s="9">
        <f t="shared" si="8"/>
        <v>7</v>
      </c>
      <c r="I165" s="46"/>
      <c r="J165" s="9">
        <f t="shared" si="11"/>
        <v>0</v>
      </c>
      <c r="K165" s="9">
        <f t="shared" si="9"/>
        <v>16</v>
      </c>
    </row>
    <row r="166" spans="1:11" ht="33" customHeight="1">
      <c r="A166" s="103"/>
      <c r="B166" s="69"/>
      <c r="C166" s="75"/>
      <c r="D166" s="75"/>
      <c r="E166" s="47" t="s">
        <v>445</v>
      </c>
      <c r="F166" s="9">
        <f t="shared" si="10"/>
        <v>3</v>
      </c>
      <c r="G166" s="48" t="s">
        <v>446</v>
      </c>
      <c r="H166" s="9">
        <f t="shared" si="8"/>
        <v>1</v>
      </c>
      <c r="I166" s="49" t="s">
        <v>447</v>
      </c>
      <c r="J166" s="9">
        <f t="shared" si="11"/>
        <v>1</v>
      </c>
      <c r="K166" s="9">
        <f t="shared" si="9"/>
        <v>5</v>
      </c>
    </row>
    <row r="167" spans="1:11" ht="47.25" customHeight="1">
      <c r="A167" s="103"/>
      <c r="B167" s="69"/>
      <c r="C167" s="75"/>
      <c r="D167" s="75"/>
      <c r="E167" s="50"/>
      <c r="F167" s="9">
        <f t="shared" si="10"/>
        <v>0</v>
      </c>
      <c r="G167" s="49"/>
      <c r="H167" s="9">
        <f t="shared" si="8"/>
        <v>0</v>
      </c>
      <c r="I167" s="49"/>
      <c r="J167" s="9">
        <f t="shared" si="11"/>
        <v>0</v>
      </c>
      <c r="K167" s="9">
        <f t="shared" si="9"/>
        <v>0</v>
      </c>
    </row>
    <row r="168" spans="1:11" ht="25.5" customHeight="1">
      <c r="A168" s="103"/>
      <c r="B168" s="69"/>
      <c r="C168" s="75"/>
      <c r="D168" s="75"/>
      <c r="E168" s="47" t="s">
        <v>448</v>
      </c>
      <c r="F168" s="9">
        <f t="shared" si="10"/>
        <v>1</v>
      </c>
      <c r="G168" s="48"/>
      <c r="H168" s="9">
        <f t="shared" si="8"/>
        <v>0</v>
      </c>
      <c r="I168" s="48" t="s">
        <v>449</v>
      </c>
      <c r="J168" s="9">
        <f t="shared" si="11"/>
        <v>1</v>
      </c>
      <c r="K168" s="9">
        <f t="shared" si="9"/>
        <v>2</v>
      </c>
    </row>
    <row r="169" spans="1:11" ht="24.75" customHeight="1">
      <c r="A169" s="103"/>
      <c r="B169" s="69"/>
      <c r="C169" s="75"/>
      <c r="D169" s="72"/>
      <c r="E169" s="51"/>
      <c r="F169" s="9">
        <f t="shared" si="10"/>
        <v>0</v>
      </c>
      <c r="G169" s="52"/>
      <c r="H169" s="9">
        <f t="shared" si="8"/>
        <v>0</v>
      </c>
      <c r="I169" s="52"/>
      <c r="J169" s="9">
        <f t="shared" si="11"/>
        <v>0</v>
      </c>
      <c r="K169" s="9">
        <f t="shared" si="9"/>
        <v>0</v>
      </c>
    </row>
    <row r="170" spans="1:11" ht="73.5" customHeight="1">
      <c r="A170" s="103"/>
      <c r="B170" s="69"/>
      <c r="C170" s="75"/>
      <c r="D170" s="71" t="s">
        <v>450</v>
      </c>
      <c r="E170" s="28" t="s">
        <v>451</v>
      </c>
      <c r="F170" s="9">
        <f t="shared" si="10"/>
        <v>9</v>
      </c>
      <c r="G170" s="53"/>
      <c r="H170" s="9">
        <f t="shared" si="8"/>
        <v>0</v>
      </c>
      <c r="I170" s="53"/>
      <c r="J170" s="9">
        <f t="shared" si="11"/>
        <v>0</v>
      </c>
      <c r="K170" s="9">
        <f t="shared" si="9"/>
        <v>9</v>
      </c>
    </row>
    <row r="171" spans="1:11" ht="42.75" customHeight="1">
      <c r="A171" s="103"/>
      <c r="B171" s="69"/>
      <c r="C171" s="75"/>
      <c r="D171" s="75"/>
      <c r="E171" s="47" t="s">
        <v>452</v>
      </c>
      <c r="F171" s="9">
        <f t="shared" si="10"/>
        <v>5</v>
      </c>
      <c r="G171" s="48" t="s">
        <v>453</v>
      </c>
      <c r="H171" s="9">
        <f t="shared" si="8"/>
        <v>2</v>
      </c>
      <c r="I171" s="48"/>
      <c r="J171" s="9">
        <f t="shared" si="11"/>
        <v>0</v>
      </c>
      <c r="K171" s="9">
        <f t="shared" si="9"/>
        <v>7</v>
      </c>
    </row>
    <row r="172" spans="1:11" ht="49.5" customHeight="1">
      <c r="A172" s="103"/>
      <c r="B172" s="69"/>
      <c r="C172" s="75"/>
      <c r="D172" s="54" t="s">
        <v>454</v>
      </c>
      <c r="E172" s="19" t="s">
        <v>455</v>
      </c>
      <c r="F172" s="9">
        <f t="shared" si="10"/>
        <v>5</v>
      </c>
      <c r="G172" s="22" t="s">
        <v>456</v>
      </c>
      <c r="H172" s="9">
        <f t="shared" si="8"/>
        <v>1</v>
      </c>
      <c r="I172" s="22"/>
      <c r="J172" s="9">
        <f t="shared" si="11"/>
        <v>0</v>
      </c>
      <c r="K172" s="9">
        <f t="shared" si="9"/>
        <v>6</v>
      </c>
    </row>
    <row r="173" spans="1:11" ht="24" customHeight="1">
      <c r="A173" s="103"/>
      <c r="B173" s="69"/>
      <c r="C173" s="72"/>
      <c r="D173" s="55" t="s">
        <v>457</v>
      </c>
      <c r="E173" s="28" t="s">
        <v>458</v>
      </c>
      <c r="F173" s="9">
        <f t="shared" si="10"/>
        <v>1</v>
      </c>
      <c r="G173" s="22"/>
      <c r="H173" s="9">
        <f t="shared" si="8"/>
        <v>0</v>
      </c>
      <c r="I173" s="22"/>
      <c r="J173" s="9">
        <f t="shared" si="11"/>
        <v>0</v>
      </c>
      <c r="K173" s="9">
        <f t="shared" si="9"/>
        <v>1</v>
      </c>
    </row>
    <row r="174" spans="1:11" ht="39" customHeight="1">
      <c r="A174" s="103"/>
      <c r="B174" s="69"/>
      <c r="C174" s="81" t="s">
        <v>459</v>
      </c>
      <c r="D174" s="84" t="s">
        <v>460</v>
      </c>
      <c r="E174" s="56" t="s">
        <v>461</v>
      </c>
      <c r="F174" s="9">
        <f t="shared" si="10"/>
        <v>1</v>
      </c>
      <c r="G174" s="53"/>
      <c r="H174" s="9">
        <f t="shared" si="8"/>
        <v>0</v>
      </c>
      <c r="I174" s="53"/>
      <c r="J174" s="9">
        <f t="shared" si="11"/>
        <v>0</v>
      </c>
      <c r="K174" s="9">
        <f t="shared" si="9"/>
        <v>1</v>
      </c>
    </row>
    <row r="175" spans="1:11" ht="20.100000000000001" customHeight="1">
      <c r="A175" s="103"/>
      <c r="B175" s="69"/>
      <c r="C175" s="82"/>
      <c r="D175" s="85"/>
      <c r="E175" s="47" t="s">
        <v>462</v>
      </c>
      <c r="F175" s="9">
        <f t="shared" si="10"/>
        <v>1</v>
      </c>
      <c r="G175" s="48"/>
      <c r="H175" s="9">
        <f t="shared" si="8"/>
        <v>0</v>
      </c>
      <c r="I175" s="48"/>
      <c r="J175" s="9">
        <f t="shared" si="11"/>
        <v>0</v>
      </c>
      <c r="K175" s="9">
        <f t="shared" si="9"/>
        <v>1</v>
      </c>
    </row>
    <row r="176" spans="1:11" ht="20.100000000000001" customHeight="1">
      <c r="A176" s="103"/>
      <c r="B176" s="69"/>
      <c r="C176" s="82"/>
      <c r="D176" s="85"/>
      <c r="E176" s="47" t="s">
        <v>463</v>
      </c>
      <c r="F176" s="9">
        <f t="shared" si="10"/>
        <v>1</v>
      </c>
      <c r="G176" s="48" t="s">
        <v>464</v>
      </c>
      <c r="H176" s="9">
        <f t="shared" si="8"/>
        <v>1</v>
      </c>
      <c r="I176" s="48"/>
      <c r="J176" s="9">
        <f t="shared" si="11"/>
        <v>0</v>
      </c>
      <c r="K176" s="9">
        <f t="shared" si="9"/>
        <v>2</v>
      </c>
    </row>
    <row r="177" spans="1:11" ht="24" customHeight="1">
      <c r="A177" s="103"/>
      <c r="B177" s="69"/>
      <c r="C177" s="83"/>
      <c r="D177" s="86"/>
      <c r="E177" s="57" t="s">
        <v>465</v>
      </c>
      <c r="F177" s="9">
        <f t="shared" si="10"/>
        <v>1</v>
      </c>
      <c r="G177" s="52"/>
      <c r="H177" s="9">
        <f t="shared" si="8"/>
        <v>0</v>
      </c>
      <c r="I177" s="52"/>
      <c r="J177" s="9">
        <f t="shared" si="11"/>
        <v>0</v>
      </c>
      <c r="K177" s="9">
        <f t="shared" si="9"/>
        <v>1</v>
      </c>
    </row>
    <row r="178" spans="1:11" ht="23.25" customHeight="1">
      <c r="A178" s="104"/>
      <c r="B178" s="70"/>
      <c r="C178" s="58" t="s">
        <v>466</v>
      </c>
      <c r="D178" s="58"/>
      <c r="E178" s="59"/>
      <c r="F178" s="9">
        <f t="shared" si="10"/>
        <v>0</v>
      </c>
      <c r="G178" s="22">
        <v>715</v>
      </c>
      <c r="H178" s="9">
        <f t="shared" si="8"/>
        <v>1</v>
      </c>
      <c r="I178" s="22"/>
      <c r="J178" s="9">
        <f t="shared" si="11"/>
        <v>0</v>
      </c>
      <c r="K178" s="9">
        <f t="shared" si="9"/>
        <v>1</v>
      </c>
    </row>
    <row r="179" spans="1:11" ht="24" customHeight="1">
      <c r="A179" s="87" t="s">
        <v>467</v>
      </c>
      <c r="B179" s="68" t="s">
        <v>468</v>
      </c>
      <c r="C179" s="71" t="s">
        <v>469</v>
      </c>
      <c r="D179" s="54" t="s">
        <v>470</v>
      </c>
      <c r="E179" s="19" t="s">
        <v>471</v>
      </c>
      <c r="F179" s="9">
        <f t="shared" si="10"/>
        <v>1</v>
      </c>
      <c r="G179" s="22"/>
      <c r="H179" s="9">
        <f t="shared" si="8"/>
        <v>0</v>
      </c>
      <c r="I179" s="22"/>
      <c r="J179" s="9">
        <f t="shared" si="11"/>
        <v>0</v>
      </c>
      <c r="K179" s="9">
        <f t="shared" si="9"/>
        <v>1</v>
      </c>
    </row>
    <row r="180" spans="1:11" ht="24" customHeight="1">
      <c r="A180" s="88"/>
      <c r="B180" s="69"/>
      <c r="C180" s="72"/>
      <c r="D180" s="54" t="s">
        <v>472</v>
      </c>
      <c r="E180" s="19"/>
      <c r="F180" s="9">
        <f t="shared" si="10"/>
        <v>0</v>
      </c>
      <c r="G180" s="22" t="s">
        <v>473</v>
      </c>
      <c r="H180" s="9">
        <f t="shared" si="8"/>
        <v>1</v>
      </c>
      <c r="I180" s="22"/>
      <c r="J180" s="9">
        <f t="shared" si="11"/>
        <v>0</v>
      </c>
      <c r="K180" s="9">
        <f t="shared" si="9"/>
        <v>1</v>
      </c>
    </row>
    <row r="181" spans="1:11" ht="24" customHeight="1">
      <c r="A181" s="88"/>
      <c r="B181" s="90"/>
      <c r="C181" s="21" t="s">
        <v>474</v>
      </c>
      <c r="D181" s="21"/>
      <c r="E181" s="29"/>
      <c r="F181" s="9">
        <f t="shared" si="10"/>
        <v>0</v>
      </c>
      <c r="G181" s="22"/>
      <c r="H181" s="9">
        <f t="shared" si="8"/>
        <v>0</v>
      </c>
      <c r="I181" s="22"/>
      <c r="J181" s="9">
        <f t="shared" si="11"/>
        <v>0</v>
      </c>
      <c r="K181" s="9">
        <f t="shared" si="9"/>
        <v>0</v>
      </c>
    </row>
    <row r="182" spans="1:11" ht="20.100000000000001" customHeight="1">
      <c r="A182" s="88"/>
      <c r="B182" s="69" t="s">
        <v>475</v>
      </c>
      <c r="C182" s="58" t="s">
        <v>476</v>
      </c>
      <c r="D182" s="58" t="s">
        <v>476</v>
      </c>
      <c r="E182" s="29"/>
      <c r="F182" s="9">
        <f t="shared" si="10"/>
        <v>0</v>
      </c>
      <c r="G182" s="22" t="s">
        <v>477</v>
      </c>
      <c r="H182" s="9">
        <f t="shared" si="8"/>
        <v>1</v>
      </c>
      <c r="I182" s="22"/>
      <c r="J182" s="9">
        <f t="shared" si="11"/>
        <v>0</v>
      </c>
      <c r="K182" s="9">
        <f t="shared" si="9"/>
        <v>1</v>
      </c>
    </row>
    <row r="183" spans="1:11" ht="20.100000000000001" customHeight="1">
      <c r="A183" s="88"/>
      <c r="B183" s="70"/>
      <c r="C183" s="58" t="s">
        <v>478</v>
      </c>
      <c r="D183" s="58"/>
      <c r="E183" s="59"/>
      <c r="F183" s="9">
        <f t="shared" si="10"/>
        <v>0</v>
      </c>
      <c r="G183" s="22"/>
      <c r="H183" s="9">
        <f t="shared" si="8"/>
        <v>0</v>
      </c>
      <c r="I183" s="22"/>
      <c r="J183" s="9">
        <f t="shared" si="11"/>
        <v>0</v>
      </c>
      <c r="K183" s="9">
        <f t="shared" si="9"/>
        <v>0</v>
      </c>
    </row>
    <row r="184" spans="1:11" ht="21.9" customHeight="1">
      <c r="A184" s="88"/>
      <c r="B184" s="68" t="s">
        <v>479</v>
      </c>
      <c r="C184" s="58" t="s">
        <v>480</v>
      </c>
      <c r="D184" s="58" t="s">
        <v>481</v>
      </c>
      <c r="E184" s="59" t="s">
        <v>482</v>
      </c>
      <c r="F184" s="9">
        <f t="shared" si="10"/>
        <v>1</v>
      </c>
      <c r="G184" s="22" t="s">
        <v>483</v>
      </c>
      <c r="H184" s="9">
        <f t="shared" si="8"/>
        <v>1</v>
      </c>
      <c r="I184" s="22"/>
      <c r="J184" s="9">
        <f t="shared" si="11"/>
        <v>0</v>
      </c>
      <c r="K184" s="9">
        <f t="shared" si="9"/>
        <v>2</v>
      </c>
    </row>
    <row r="185" spans="1:11" ht="20.100000000000001" customHeight="1">
      <c r="A185" s="88"/>
      <c r="B185" s="70"/>
      <c r="C185" s="58" t="s">
        <v>484</v>
      </c>
      <c r="D185" s="58"/>
      <c r="E185" s="59"/>
      <c r="F185" s="9">
        <f t="shared" si="10"/>
        <v>0</v>
      </c>
      <c r="G185" s="22"/>
      <c r="H185" s="9">
        <f t="shared" si="8"/>
        <v>0</v>
      </c>
      <c r="I185" s="22"/>
      <c r="J185" s="9">
        <f t="shared" si="11"/>
        <v>0</v>
      </c>
      <c r="K185" s="9">
        <f t="shared" si="9"/>
        <v>0</v>
      </c>
    </row>
    <row r="186" spans="1:11" ht="21.9" customHeight="1">
      <c r="A186" s="88"/>
      <c r="B186" s="68" t="s">
        <v>485</v>
      </c>
      <c r="C186" s="58" t="s">
        <v>486</v>
      </c>
      <c r="D186" s="58" t="s">
        <v>487</v>
      </c>
      <c r="E186" s="59" t="s">
        <v>488</v>
      </c>
      <c r="F186" s="9">
        <f t="shared" si="10"/>
        <v>1</v>
      </c>
      <c r="G186" s="22"/>
      <c r="H186" s="9">
        <f t="shared" si="8"/>
        <v>0</v>
      </c>
      <c r="I186" s="22"/>
      <c r="J186" s="9">
        <f t="shared" si="11"/>
        <v>0</v>
      </c>
      <c r="K186" s="9">
        <f t="shared" si="9"/>
        <v>1</v>
      </c>
    </row>
    <row r="187" spans="1:11" ht="36.75" customHeight="1">
      <c r="A187" s="88"/>
      <c r="B187" s="69"/>
      <c r="C187" s="71" t="s">
        <v>489</v>
      </c>
      <c r="D187" s="54" t="s">
        <v>490</v>
      </c>
      <c r="E187" s="19" t="s">
        <v>491</v>
      </c>
      <c r="F187" s="9">
        <f t="shared" si="10"/>
        <v>1</v>
      </c>
      <c r="G187" s="22" t="s">
        <v>492</v>
      </c>
      <c r="H187" s="9">
        <f t="shared" si="8"/>
        <v>6</v>
      </c>
      <c r="I187" s="22"/>
      <c r="J187" s="9">
        <f t="shared" si="11"/>
        <v>0</v>
      </c>
      <c r="K187" s="9">
        <f t="shared" si="9"/>
        <v>7</v>
      </c>
    </row>
    <row r="188" spans="1:11" ht="21.9" customHeight="1">
      <c r="A188" s="88"/>
      <c r="B188" s="69"/>
      <c r="C188" s="72"/>
      <c r="D188" s="54" t="s">
        <v>493</v>
      </c>
      <c r="E188" s="19" t="s">
        <v>494</v>
      </c>
      <c r="F188" s="9">
        <f t="shared" si="10"/>
        <v>1</v>
      </c>
      <c r="G188" s="22"/>
      <c r="H188" s="9">
        <f t="shared" si="8"/>
        <v>0</v>
      </c>
      <c r="I188" s="22"/>
      <c r="J188" s="9">
        <f t="shared" si="11"/>
        <v>0</v>
      </c>
      <c r="K188" s="9">
        <f t="shared" si="9"/>
        <v>1</v>
      </c>
    </row>
    <row r="189" spans="1:11" ht="26.25" customHeight="1">
      <c r="A189" s="88"/>
      <c r="B189" s="69"/>
      <c r="C189" s="71" t="s">
        <v>495</v>
      </c>
      <c r="D189" s="58" t="s">
        <v>496</v>
      </c>
      <c r="E189" s="59" t="s">
        <v>497</v>
      </c>
      <c r="F189" s="9">
        <f t="shared" si="10"/>
        <v>2</v>
      </c>
      <c r="G189" s="22"/>
      <c r="H189" s="9">
        <f t="shared" si="8"/>
        <v>0</v>
      </c>
      <c r="I189" s="22"/>
      <c r="J189" s="9">
        <f t="shared" si="11"/>
        <v>0</v>
      </c>
      <c r="K189" s="9">
        <f t="shared" si="9"/>
        <v>2</v>
      </c>
    </row>
    <row r="190" spans="1:11" ht="24" customHeight="1">
      <c r="A190" s="88"/>
      <c r="B190" s="70"/>
      <c r="C190" s="72"/>
      <c r="D190" s="54" t="s">
        <v>498</v>
      </c>
      <c r="E190" s="19" t="s">
        <v>499</v>
      </c>
      <c r="F190" s="9">
        <f t="shared" si="10"/>
        <v>1</v>
      </c>
      <c r="G190" s="22"/>
      <c r="H190" s="9">
        <f t="shared" si="8"/>
        <v>0</v>
      </c>
      <c r="I190" s="22"/>
      <c r="J190" s="9">
        <f t="shared" si="11"/>
        <v>0</v>
      </c>
      <c r="K190" s="9">
        <f t="shared" si="9"/>
        <v>1</v>
      </c>
    </row>
    <row r="191" spans="1:11" ht="40.5" customHeight="1">
      <c r="A191" s="88"/>
      <c r="B191" s="68" t="s">
        <v>500</v>
      </c>
      <c r="C191" s="71" t="s">
        <v>501</v>
      </c>
      <c r="D191" s="58" t="s">
        <v>502</v>
      </c>
      <c r="E191" s="59" t="s">
        <v>503</v>
      </c>
      <c r="F191" s="9">
        <f t="shared" si="10"/>
        <v>4</v>
      </c>
      <c r="G191" s="22" t="s">
        <v>504</v>
      </c>
      <c r="H191" s="9">
        <f t="shared" si="8"/>
        <v>3</v>
      </c>
      <c r="I191" s="22"/>
      <c r="J191" s="9">
        <f t="shared" si="11"/>
        <v>0</v>
      </c>
      <c r="K191" s="9">
        <f t="shared" si="9"/>
        <v>7</v>
      </c>
    </row>
    <row r="192" spans="1:11" ht="36.75" customHeight="1">
      <c r="A192" s="88"/>
      <c r="B192" s="69"/>
      <c r="C192" s="75"/>
      <c r="D192" s="54" t="s">
        <v>505</v>
      </c>
      <c r="E192" s="19" t="s">
        <v>506</v>
      </c>
      <c r="F192" s="9">
        <f t="shared" si="10"/>
        <v>3</v>
      </c>
      <c r="G192" s="22" t="s">
        <v>507</v>
      </c>
      <c r="H192" s="9">
        <f t="shared" si="8"/>
        <v>3</v>
      </c>
      <c r="I192" s="22"/>
      <c r="J192" s="9">
        <f t="shared" si="11"/>
        <v>0</v>
      </c>
      <c r="K192" s="9">
        <f t="shared" si="9"/>
        <v>6</v>
      </c>
    </row>
    <row r="193" spans="1:12" s="14" customFormat="1" ht="44.25" customHeight="1">
      <c r="A193" s="88"/>
      <c r="B193" s="69"/>
      <c r="C193" s="72"/>
      <c r="D193" s="60" t="s">
        <v>508</v>
      </c>
      <c r="E193" s="61"/>
      <c r="F193" s="9">
        <f t="shared" si="10"/>
        <v>0</v>
      </c>
      <c r="G193" s="17" t="s">
        <v>509</v>
      </c>
      <c r="H193" s="9">
        <f t="shared" si="8"/>
        <v>1</v>
      </c>
      <c r="I193" s="17" t="s">
        <v>510</v>
      </c>
      <c r="J193" s="9">
        <f t="shared" si="11"/>
        <v>1</v>
      </c>
      <c r="K193" s="9">
        <f t="shared" si="9"/>
        <v>2</v>
      </c>
      <c r="L193" s="13"/>
    </row>
    <row r="194" spans="1:12" ht="36.75" customHeight="1">
      <c r="A194" s="88"/>
      <c r="B194" s="69"/>
      <c r="C194" s="71" t="s">
        <v>511</v>
      </c>
      <c r="D194" s="54" t="s">
        <v>512</v>
      </c>
      <c r="E194" s="19" t="s">
        <v>513</v>
      </c>
      <c r="F194" s="9">
        <f t="shared" si="10"/>
        <v>5</v>
      </c>
      <c r="G194" s="22" t="s">
        <v>514</v>
      </c>
      <c r="H194" s="9">
        <f t="shared" si="8"/>
        <v>1</v>
      </c>
      <c r="I194" s="22"/>
      <c r="J194" s="9">
        <f t="shared" si="11"/>
        <v>0</v>
      </c>
      <c r="K194" s="9">
        <f t="shared" si="9"/>
        <v>6</v>
      </c>
    </row>
    <row r="195" spans="1:12" ht="24" customHeight="1">
      <c r="A195" s="88"/>
      <c r="B195" s="69"/>
      <c r="C195" s="72"/>
      <c r="D195" s="54" t="s">
        <v>515</v>
      </c>
      <c r="E195" s="19" t="s">
        <v>516</v>
      </c>
      <c r="F195" s="9">
        <f t="shared" si="10"/>
        <v>2</v>
      </c>
      <c r="G195" s="22" t="s">
        <v>517</v>
      </c>
      <c r="H195" s="9">
        <f t="shared" si="8"/>
        <v>2</v>
      </c>
      <c r="I195" s="22"/>
      <c r="J195" s="9">
        <f t="shared" si="11"/>
        <v>0</v>
      </c>
      <c r="K195" s="9">
        <f t="shared" si="9"/>
        <v>4</v>
      </c>
    </row>
    <row r="196" spans="1:12" ht="24" customHeight="1">
      <c r="A196" s="88"/>
      <c r="B196" s="69"/>
      <c r="C196" s="71" t="s">
        <v>518</v>
      </c>
      <c r="D196" s="54" t="s">
        <v>519</v>
      </c>
      <c r="E196" s="19" t="s">
        <v>520</v>
      </c>
      <c r="F196" s="9">
        <f t="shared" si="10"/>
        <v>1</v>
      </c>
      <c r="G196" s="22" t="s">
        <v>521</v>
      </c>
      <c r="H196" s="9">
        <f t="shared" ref="H196:H259" si="12">IF(ISBLANK(G196), 0, LEN(G196)-LEN(SUBSTITUTE(G196, ",", "") )+1)</f>
        <v>1</v>
      </c>
      <c r="I196" s="22"/>
      <c r="J196" s="9">
        <f t="shared" si="11"/>
        <v>0</v>
      </c>
      <c r="K196" s="9">
        <f t="shared" ref="K196:K259" si="13">F196+H196+J196</f>
        <v>2</v>
      </c>
    </row>
    <row r="197" spans="1:12" ht="24" customHeight="1">
      <c r="A197" s="88"/>
      <c r="B197" s="69"/>
      <c r="C197" s="75"/>
      <c r="D197" s="54" t="s">
        <v>522</v>
      </c>
      <c r="E197" s="19" t="s">
        <v>523</v>
      </c>
      <c r="F197" s="9">
        <f t="shared" ref="F197:F261" si="14">IF(ISBLANK(E197), 0, LEN(E197)-LEN(SUBSTITUTE(E197, ",", "") )+1)</f>
        <v>2</v>
      </c>
      <c r="G197" s="22" t="s">
        <v>524</v>
      </c>
      <c r="H197" s="9">
        <f t="shared" si="12"/>
        <v>1</v>
      </c>
      <c r="I197" s="22"/>
      <c r="J197" s="9">
        <f t="shared" si="11"/>
        <v>0</v>
      </c>
      <c r="K197" s="9">
        <f t="shared" si="13"/>
        <v>3</v>
      </c>
    </row>
    <row r="198" spans="1:12" ht="35.25" customHeight="1">
      <c r="A198" s="88"/>
      <c r="B198" s="69"/>
      <c r="C198" s="75"/>
      <c r="D198" s="54" t="s">
        <v>525</v>
      </c>
      <c r="E198" s="19" t="s">
        <v>526</v>
      </c>
      <c r="F198" s="9">
        <f t="shared" si="14"/>
        <v>3</v>
      </c>
      <c r="G198" s="22"/>
      <c r="H198" s="9">
        <f t="shared" si="12"/>
        <v>0</v>
      </c>
      <c r="I198" s="22"/>
      <c r="J198" s="9">
        <f t="shared" ref="J198:J261" si="15">IF(ISBLANK(I198), 0, LEN(I198)-LEN(SUBSTITUTE(I198, ",", "") )+1)</f>
        <v>0</v>
      </c>
      <c r="K198" s="9">
        <f t="shared" si="13"/>
        <v>3</v>
      </c>
    </row>
    <row r="199" spans="1:12" ht="36" customHeight="1">
      <c r="A199" s="88"/>
      <c r="B199" s="69"/>
      <c r="C199" s="75"/>
      <c r="D199" s="54" t="s">
        <v>527</v>
      </c>
      <c r="E199" s="19"/>
      <c r="F199" s="9">
        <f t="shared" si="14"/>
        <v>0</v>
      </c>
      <c r="G199" s="22" t="s">
        <v>528</v>
      </c>
      <c r="H199" s="9">
        <f t="shared" si="12"/>
        <v>2</v>
      </c>
      <c r="I199" s="22"/>
      <c r="J199" s="9">
        <f t="shared" si="15"/>
        <v>0</v>
      </c>
      <c r="K199" s="9">
        <f t="shared" si="13"/>
        <v>2</v>
      </c>
    </row>
    <row r="200" spans="1:12" ht="21.9" customHeight="1">
      <c r="A200" s="88"/>
      <c r="B200" s="69"/>
      <c r="C200" s="75"/>
      <c r="D200" s="54" t="s">
        <v>529</v>
      </c>
      <c r="E200" s="19" t="s">
        <v>530</v>
      </c>
      <c r="F200" s="9">
        <f t="shared" si="14"/>
        <v>2</v>
      </c>
      <c r="G200" s="22"/>
      <c r="H200" s="9">
        <f t="shared" si="12"/>
        <v>0</v>
      </c>
      <c r="I200" s="22"/>
      <c r="J200" s="9">
        <f t="shared" si="15"/>
        <v>0</v>
      </c>
      <c r="K200" s="9">
        <f t="shared" si="13"/>
        <v>2</v>
      </c>
    </row>
    <row r="201" spans="1:12" ht="37.5" customHeight="1">
      <c r="A201" s="88"/>
      <c r="B201" s="69"/>
      <c r="C201" s="75"/>
      <c r="D201" s="54" t="s">
        <v>531</v>
      </c>
      <c r="E201" s="19" t="s">
        <v>532</v>
      </c>
      <c r="F201" s="9">
        <f t="shared" si="14"/>
        <v>5</v>
      </c>
      <c r="G201" s="22"/>
      <c r="H201" s="9">
        <f t="shared" si="12"/>
        <v>0</v>
      </c>
      <c r="I201" s="22"/>
      <c r="J201" s="9">
        <f t="shared" si="15"/>
        <v>0</v>
      </c>
      <c r="K201" s="9">
        <f t="shared" si="13"/>
        <v>5</v>
      </c>
    </row>
    <row r="202" spans="1:12" ht="21.9" customHeight="1">
      <c r="A202" s="88"/>
      <c r="B202" s="69"/>
      <c r="C202" s="75"/>
      <c r="D202" s="54" t="s">
        <v>533</v>
      </c>
      <c r="E202" s="19" t="s">
        <v>534</v>
      </c>
      <c r="F202" s="9">
        <f t="shared" si="14"/>
        <v>2</v>
      </c>
      <c r="G202" s="22"/>
      <c r="H202" s="9">
        <f t="shared" si="12"/>
        <v>0</v>
      </c>
      <c r="I202" s="22"/>
      <c r="J202" s="9">
        <f t="shared" si="15"/>
        <v>0</v>
      </c>
      <c r="K202" s="9">
        <f t="shared" si="13"/>
        <v>2</v>
      </c>
    </row>
    <row r="203" spans="1:12" ht="21.9" customHeight="1">
      <c r="A203" s="88"/>
      <c r="B203" s="69"/>
      <c r="C203" s="71" t="s">
        <v>535</v>
      </c>
      <c r="D203" s="58" t="s">
        <v>536</v>
      </c>
      <c r="E203" s="59"/>
      <c r="F203" s="9">
        <f t="shared" si="14"/>
        <v>0</v>
      </c>
      <c r="G203" s="22" t="s">
        <v>537</v>
      </c>
      <c r="H203" s="9">
        <f t="shared" si="12"/>
        <v>2</v>
      </c>
      <c r="I203" s="22"/>
      <c r="J203" s="9">
        <f t="shared" si="15"/>
        <v>0</v>
      </c>
      <c r="K203" s="9">
        <f t="shared" si="13"/>
        <v>2</v>
      </c>
    </row>
    <row r="204" spans="1:12" ht="21.9" customHeight="1">
      <c r="A204" s="88"/>
      <c r="B204" s="69"/>
      <c r="C204" s="75"/>
      <c r="D204" s="54" t="s">
        <v>538</v>
      </c>
      <c r="E204" s="19" t="s">
        <v>539</v>
      </c>
      <c r="F204" s="9">
        <f t="shared" si="14"/>
        <v>1</v>
      </c>
      <c r="G204" s="22"/>
      <c r="H204" s="9">
        <f t="shared" si="12"/>
        <v>0</v>
      </c>
      <c r="I204" s="22"/>
      <c r="J204" s="9">
        <f t="shared" si="15"/>
        <v>0</v>
      </c>
      <c r="K204" s="9">
        <f t="shared" si="13"/>
        <v>1</v>
      </c>
    </row>
    <row r="205" spans="1:12" ht="21.9" customHeight="1">
      <c r="A205" s="88"/>
      <c r="B205" s="69"/>
      <c r="C205" s="72"/>
      <c r="D205" s="54" t="s">
        <v>540</v>
      </c>
      <c r="E205" s="19" t="s">
        <v>541</v>
      </c>
      <c r="F205" s="9">
        <f t="shared" si="14"/>
        <v>1</v>
      </c>
      <c r="G205" s="22"/>
      <c r="H205" s="9">
        <f t="shared" si="12"/>
        <v>0</v>
      </c>
      <c r="I205" s="22"/>
      <c r="J205" s="9">
        <f t="shared" si="15"/>
        <v>0</v>
      </c>
      <c r="K205" s="9">
        <f t="shared" si="13"/>
        <v>1</v>
      </c>
    </row>
    <row r="206" spans="1:12" ht="21.9" customHeight="1">
      <c r="A206" s="88"/>
      <c r="B206" s="69"/>
      <c r="C206" s="71" t="s">
        <v>542</v>
      </c>
      <c r="D206" s="58" t="s">
        <v>543</v>
      </c>
      <c r="E206" s="59" t="s">
        <v>544</v>
      </c>
      <c r="F206" s="9">
        <f t="shared" si="14"/>
        <v>1</v>
      </c>
      <c r="G206" s="22"/>
      <c r="H206" s="9">
        <f t="shared" si="12"/>
        <v>0</v>
      </c>
      <c r="I206" s="22"/>
      <c r="J206" s="9">
        <f t="shared" si="15"/>
        <v>0</v>
      </c>
      <c r="K206" s="9">
        <f t="shared" si="13"/>
        <v>1</v>
      </c>
    </row>
    <row r="207" spans="1:12" ht="21.9" customHeight="1">
      <c r="A207" s="88"/>
      <c r="B207" s="69"/>
      <c r="C207" s="72"/>
      <c r="D207" s="55" t="s">
        <v>545</v>
      </c>
      <c r="E207" s="19" t="s">
        <v>546</v>
      </c>
      <c r="F207" s="9">
        <f t="shared" si="14"/>
        <v>1</v>
      </c>
      <c r="G207" s="22"/>
      <c r="H207" s="9">
        <f t="shared" si="12"/>
        <v>0</v>
      </c>
      <c r="I207" s="22"/>
      <c r="J207" s="9">
        <f t="shared" si="15"/>
        <v>0</v>
      </c>
      <c r="K207" s="9">
        <f t="shared" si="13"/>
        <v>1</v>
      </c>
    </row>
    <row r="208" spans="1:12" ht="31.5" customHeight="1">
      <c r="A208" s="88"/>
      <c r="B208" s="69"/>
      <c r="C208" s="79" t="s">
        <v>547</v>
      </c>
      <c r="D208" s="21" t="s">
        <v>548</v>
      </c>
      <c r="E208" s="46" t="s">
        <v>549</v>
      </c>
      <c r="F208" s="9">
        <f t="shared" si="14"/>
        <v>1</v>
      </c>
      <c r="G208" s="17"/>
      <c r="H208" s="9">
        <f t="shared" si="12"/>
        <v>0</v>
      </c>
      <c r="I208" s="17"/>
      <c r="J208" s="9">
        <f t="shared" si="15"/>
        <v>0</v>
      </c>
      <c r="K208" s="9">
        <f t="shared" si="13"/>
        <v>1</v>
      </c>
    </row>
    <row r="209" spans="1:12" s="14" customFormat="1" ht="31.5" customHeight="1">
      <c r="A209" s="88"/>
      <c r="B209" s="69"/>
      <c r="C209" s="80"/>
      <c r="D209" s="62" t="s">
        <v>550</v>
      </c>
      <c r="E209" s="17"/>
      <c r="F209" s="9">
        <f t="shared" si="14"/>
        <v>0</v>
      </c>
      <c r="G209" s="17" t="s">
        <v>551</v>
      </c>
      <c r="H209" s="9">
        <f t="shared" si="12"/>
        <v>2</v>
      </c>
      <c r="I209" s="17"/>
      <c r="J209" s="9">
        <f t="shared" si="15"/>
        <v>0</v>
      </c>
      <c r="K209" s="9">
        <f t="shared" si="13"/>
        <v>2</v>
      </c>
      <c r="L209" s="13"/>
    </row>
    <row r="210" spans="1:12" ht="24" customHeight="1">
      <c r="A210" s="88"/>
      <c r="B210" s="70"/>
      <c r="C210" s="58" t="s">
        <v>552</v>
      </c>
      <c r="D210" s="58" t="s">
        <v>553</v>
      </c>
      <c r="E210" s="59"/>
      <c r="F210" s="9">
        <f t="shared" si="14"/>
        <v>0</v>
      </c>
      <c r="G210" s="22" t="s">
        <v>554</v>
      </c>
      <c r="H210" s="9">
        <f t="shared" si="12"/>
        <v>2</v>
      </c>
      <c r="I210" s="22"/>
      <c r="J210" s="9">
        <f t="shared" si="15"/>
        <v>0</v>
      </c>
      <c r="K210" s="9">
        <f t="shared" si="13"/>
        <v>2</v>
      </c>
    </row>
    <row r="211" spans="1:12" ht="21.9" customHeight="1">
      <c r="A211" s="88"/>
      <c r="B211" s="68" t="s">
        <v>555</v>
      </c>
      <c r="C211" s="71" t="s">
        <v>556</v>
      </c>
      <c r="D211" s="58" t="s">
        <v>557</v>
      </c>
      <c r="E211" s="59"/>
      <c r="F211" s="9">
        <f t="shared" si="14"/>
        <v>0</v>
      </c>
      <c r="G211" s="22" t="s">
        <v>558</v>
      </c>
      <c r="H211" s="9">
        <f t="shared" si="12"/>
        <v>2</v>
      </c>
      <c r="I211" s="22"/>
      <c r="J211" s="9">
        <f t="shared" si="15"/>
        <v>0</v>
      </c>
      <c r="K211" s="9">
        <f t="shared" si="13"/>
        <v>2</v>
      </c>
    </row>
    <row r="212" spans="1:12" ht="21.9" customHeight="1">
      <c r="A212" s="88"/>
      <c r="B212" s="69"/>
      <c r="C212" s="75"/>
      <c r="D212" s="54" t="s">
        <v>559</v>
      </c>
      <c r="E212" s="19" t="s">
        <v>560</v>
      </c>
      <c r="F212" s="9">
        <f t="shared" si="14"/>
        <v>3</v>
      </c>
      <c r="G212" s="22"/>
      <c r="H212" s="9">
        <f t="shared" si="12"/>
        <v>0</v>
      </c>
      <c r="I212" s="22"/>
      <c r="J212" s="9">
        <f t="shared" si="15"/>
        <v>0</v>
      </c>
      <c r="K212" s="9">
        <f t="shared" si="13"/>
        <v>3</v>
      </c>
    </row>
    <row r="213" spans="1:12" ht="36.75" customHeight="1">
      <c r="A213" s="88"/>
      <c r="B213" s="78"/>
      <c r="C213" s="21" t="s">
        <v>561</v>
      </c>
      <c r="D213" s="58" t="s">
        <v>562</v>
      </c>
      <c r="E213" s="59" t="s">
        <v>563</v>
      </c>
      <c r="F213" s="9">
        <f t="shared" si="14"/>
        <v>5</v>
      </c>
      <c r="G213" s="22" t="s">
        <v>564</v>
      </c>
      <c r="H213" s="9">
        <f t="shared" si="12"/>
        <v>1</v>
      </c>
      <c r="I213" s="22"/>
      <c r="J213" s="9">
        <f t="shared" si="15"/>
        <v>0</v>
      </c>
      <c r="K213" s="9">
        <f t="shared" si="13"/>
        <v>6</v>
      </c>
    </row>
    <row r="214" spans="1:12" ht="32.25" customHeight="1">
      <c r="A214" s="88"/>
      <c r="B214" s="78"/>
      <c r="C214" s="21" t="s">
        <v>565</v>
      </c>
      <c r="D214" s="58" t="s">
        <v>566</v>
      </c>
      <c r="E214" s="59" t="s">
        <v>567</v>
      </c>
      <c r="F214" s="9">
        <f t="shared" si="14"/>
        <v>2</v>
      </c>
      <c r="G214" s="22"/>
      <c r="H214" s="9">
        <f t="shared" si="12"/>
        <v>0</v>
      </c>
      <c r="I214" s="22"/>
      <c r="J214" s="9">
        <f t="shared" si="15"/>
        <v>0</v>
      </c>
      <c r="K214" s="9">
        <f t="shared" si="13"/>
        <v>2</v>
      </c>
    </row>
    <row r="215" spans="1:12" ht="34.5" customHeight="1">
      <c r="A215" s="88"/>
      <c r="B215" s="69"/>
      <c r="C215" s="75" t="s">
        <v>568</v>
      </c>
      <c r="D215" s="58" t="s">
        <v>569</v>
      </c>
      <c r="E215" s="59" t="s">
        <v>570</v>
      </c>
      <c r="F215" s="9">
        <f t="shared" si="14"/>
        <v>3</v>
      </c>
      <c r="G215" s="22" t="s">
        <v>571</v>
      </c>
      <c r="H215" s="9">
        <f t="shared" si="12"/>
        <v>2</v>
      </c>
      <c r="I215" s="22"/>
      <c r="J215" s="9">
        <f t="shared" si="15"/>
        <v>0</v>
      </c>
      <c r="K215" s="9">
        <f t="shared" si="13"/>
        <v>5</v>
      </c>
    </row>
    <row r="216" spans="1:12" ht="21.9" customHeight="1">
      <c r="A216" s="88"/>
      <c r="B216" s="69"/>
      <c r="C216" s="75"/>
      <c r="D216" s="54" t="s">
        <v>572</v>
      </c>
      <c r="E216" s="19" t="s">
        <v>573</v>
      </c>
      <c r="F216" s="9">
        <f t="shared" si="14"/>
        <v>1</v>
      </c>
      <c r="G216" s="22"/>
      <c r="H216" s="9">
        <f t="shared" si="12"/>
        <v>0</v>
      </c>
      <c r="I216" s="22"/>
      <c r="J216" s="9">
        <f t="shared" si="15"/>
        <v>0</v>
      </c>
      <c r="K216" s="9">
        <f t="shared" si="13"/>
        <v>1</v>
      </c>
    </row>
    <row r="217" spans="1:12" ht="21.9" customHeight="1">
      <c r="A217" s="88"/>
      <c r="B217" s="69"/>
      <c r="C217" s="72"/>
      <c r="D217" s="58" t="s">
        <v>574</v>
      </c>
      <c r="E217" s="59" t="s">
        <v>575</v>
      </c>
      <c r="F217" s="9">
        <f t="shared" si="14"/>
        <v>2</v>
      </c>
      <c r="G217" s="22" t="s">
        <v>576</v>
      </c>
      <c r="H217" s="9">
        <f t="shared" si="12"/>
        <v>1</v>
      </c>
      <c r="I217" s="22"/>
      <c r="J217" s="9">
        <f t="shared" si="15"/>
        <v>0</v>
      </c>
      <c r="K217" s="9">
        <f t="shared" si="13"/>
        <v>3</v>
      </c>
    </row>
    <row r="218" spans="1:12" ht="21.9" customHeight="1">
      <c r="A218" s="88"/>
      <c r="B218" s="69"/>
      <c r="C218" s="58" t="s">
        <v>577</v>
      </c>
      <c r="D218" s="58" t="s">
        <v>578</v>
      </c>
      <c r="E218" s="59" t="s">
        <v>579</v>
      </c>
      <c r="F218" s="9">
        <f t="shared" si="14"/>
        <v>1</v>
      </c>
      <c r="G218" s="22"/>
      <c r="H218" s="9">
        <f t="shared" si="12"/>
        <v>0</v>
      </c>
      <c r="I218" s="22"/>
      <c r="J218" s="9">
        <f t="shared" si="15"/>
        <v>0</v>
      </c>
      <c r="K218" s="9">
        <f t="shared" si="13"/>
        <v>1</v>
      </c>
    </row>
    <row r="219" spans="1:12" ht="20.100000000000001" customHeight="1">
      <c r="A219" s="88"/>
      <c r="B219" s="70"/>
      <c r="C219" s="54" t="s">
        <v>580</v>
      </c>
      <c r="D219" s="54"/>
      <c r="E219" s="19"/>
      <c r="F219" s="9">
        <f t="shared" si="14"/>
        <v>0</v>
      </c>
      <c r="G219" s="22"/>
      <c r="H219" s="9">
        <f t="shared" si="12"/>
        <v>0</v>
      </c>
      <c r="I219" s="22"/>
      <c r="J219" s="9">
        <f t="shared" si="15"/>
        <v>0</v>
      </c>
      <c r="K219" s="9">
        <f t="shared" si="13"/>
        <v>0</v>
      </c>
    </row>
    <row r="220" spans="1:12" ht="21.9" customHeight="1">
      <c r="A220" s="88"/>
      <c r="B220" s="68" t="s">
        <v>581</v>
      </c>
      <c r="C220" s="58" t="s">
        <v>582</v>
      </c>
      <c r="D220" s="58" t="s">
        <v>583</v>
      </c>
      <c r="E220" s="59" t="s">
        <v>584</v>
      </c>
      <c r="F220" s="9">
        <f t="shared" si="14"/>
        <v>1</v>
      </c>
      <c r="G220" s="22"/>
      <c r="H220" s="9">
        <f t="shared" si="12"/>
        <v>0</v>
      </c>
      <c r="I220" s="22"/>
      <c r="J220" s="9">
        <f t="shared" si="15"/>
        <v>0</v>
      </c>
      <c r="K220" s="9">
        <f t="shared" si="13"/>
        <v>1</v>
      </c>
    </row>
    <row r="221" spans="1:12" ht="21.9" customHeight="1">
      <c r="A221" s="88"/>
      <c r="B221" s="69"/>
      <c r="C221" s="58" t="s">
        <v>585</v>
      </c>
      <c r="D221" s="58" t="s">
        <v>586</v>
      </c>
      <c r="E221" s="59" t="s">
        <v>587</v>
      </c>
      <c r="F221" s="9">
        <f t="shared" si="14"/>
        <v>1</v>
      </c>
      <c r="G221" s="22"/>
      <c r="H221" s="9">
        <f t="shared" si="12"/>
        <v>0</v>
      </c>
      <c r="I221" s="22"/>
      <c r="J221" s="9">
        <f t="shared" si="15"/>
        <v>0</v>
      </c>
      <c r="K221" s="9">
        <f t="shared" si="13"/>
        <v>1</v>
      </c>
    </row>
    <row r="222" spans="1:12" ht="20.100000000000001" customHeight="1">
      <c r="A222" s="88"/>
      <c r="B222" s="70"/>
      <c r="C222" s="58" t="s">
        <v>588</v>
      </c>
      <c r="D222" s="58"/>
      <c r="E222" s="59"/>
      <c r="F222" s="9">
        <f t="shared" si="14"/>
        <v>0</v>
      </c>
      <c r="G222" s="22"/>
      <c r="H222" s="9">
        <f t="shared" si="12"/>
        <v>0</v>
      </c>
      <c r="I222" s="22"/>
      <c r="J222" s="9">
        <f t="shared" si="15"/>
        <v>0</v>
      </c>
      <c r="K222" s="9">
        <f t="shared" si="13"/>
        <v>0</v>
      </c>
    </row>
    <row r="223" spans="1:12" ht="36" customHeight="1">
      <c r="A223" s="88"/>
      <c r="B223" s="68" t="s">
        <v>589</v>
      </c>
      <c r="C223" s="71" t="s">
        <v>590</v>
      </c>
      <c r="D223" s="58" t="s">
        <v>591</v>
      </c>
      <c r="E223" s="59" t="s">
        <v>592</v>
      </c>
      <c r="F223" s="9">
        <f t="shared" si="14"/>
        <v>4</v>
      </c>
      <c r="G223" s="22" t="s">
        <v>593</v>
      </c>
      <c r="H223" s="9">
        <f t="shared" si="12"/>
        <v>1</v>
      </c>
      <c r="I223" s="22"/>
      <c r="J223" s="9">
        <f t="shared" si="15"/>
        <v>0</v>
      </c>
      <c r="K223" s="9">
        <f t="shared" si="13"/>
        <v>5</v>
      </c>
    </row>
    <row r="224" spans="1:12" ht="24" customHeight="1">
      <c r="A224" s="88"/>
      <c r="B224" s="69"/>
      <c r="C224" s="72"/>
      <c r="D224" s="54" t="s">
        <v>594</v>
      </c>
      <c r="E224" s="19" t="s">
        <v>595</v>
      </c>
      <c r="F224" s="9">
        <f t="shared" si="14"/>
        <v>1</v>
      </c>
      <c r="G224" s="22"/>
      <c r="H224" s="9">
        <f t="shared" si="12"/>
        <v>0</v>
      </c>
      <c r="I224" s="22"/>
      <c r="J224" s="9">
        <f t="shared" si="15"/>
        <v>0</v>
      </c>
      <c r="K224" s="9">
        <f t="shared" si="13"/>
        <v>1</v>
      </c>
    </row>
    <row r="225" spans="1:11" ht="24" customHeight="1">
      <c r="A225" s="88"/>
      <c r="B225" s="69"/>
      <c r="C225" s="23" t="s">
        <v>596</v>
      </c>
      <c r="D225" s="58"/>
      <c r="E225" s="59"/>
      <c r="F225" s="9">
        <f t="shared" si="14"/>
        <v>0</v>
      </c>
      <c r="G225" s="22"/>
      <c r="H225" s="9">
        <f t="shared" si="12"/>
        <v>0</v>
      </c>
      <c r="I225" s="22"/>
      <c r="J225" s="9">
        <f t="shared" si="15"/>
        <v>0</v>
      </c>
      <c r="K225" s="9">
        <f t="shared" si="13"/>
        <v>0</v>
      </c>
    </row>
    <row r="226" spans="1:11" ht="24" customHeight="1">
      <c r="A226" s="88"/>
      <c r="B226" s="69"/>
      <c r="C226" s="23" t="s">
        <v>597</v>
      </c>
      <c r="D226" s="58"/>
      <c r="E226" s="59"/>
      <c r="F226" s="9">
        <f t="shared" si="14"/>
        <v>0</v>
      </c>
      <c r="G226" s="22"/>
      <c r="H226" s="9">
        <f t="shared" si="12"/>
        <v>0</v>
      </c>
      <c r="I226" s="22"/>
      <c r="J226" s="9">
        <f t="shared" si="15"/>
        <v>0</v>
      </c>
      <c r="K226" s="9">
        <f t="shared" si="13"/>
        <v>0</v>
      </c>
    </row>
    <row r="227" spans="1:11" ht="24" customHeight="1">
      <c r="A227" s="88"/>
      <c r="B227" s="69"/>
      <c r="C227" s="23" t="s">
        <v>598</v>
      </c>
      <c r="D227" s="58" t="s">
        <v>599</v>
      </c>
      <c r="E227" s="59" t="s">
        <v>600</v>
      </c>
      <c r="F227" s="9">
        <f t="shared" si="14"/>
        <v>1</v>
      </c>
      <c r="G227" s="22"/>
      <c r="H227" s="9">
        <f t="shared" si="12"/>
        <v>0</v>
      </c>
      <c r="I227" s="22"/>
      <c r="J227" s="9">
        <f t="shared" si="15"/>
        <v>0</v>
      </c>
      <c r="K227" s="9">
        <f t="shared" si="13"/>
        <v>1</v>
      </c>
    </row>
    <row r="228" spans="1:11" ht="24" customHeight="1">
      <c r="A228" s="88"/>
      <c r="B228" s="69"/>
      <c r="C228" s="23" t="s">
        <v>601</v>
      </c>
      <c r="D228" s="58"/>
      <c r="E228" s="59"/>
      <c r="F228" s="9">
        <f t="shared" si="14"/>
        <v>0</v>
      </c>
      <c r="G228" s="22"/>
      <c r="H228" s="9">
        <f t="shared" si="12"/>
        <v>0</v>
      </c>
      <c r="I228" s="22"/>
      <c r="J228" s="9">
        <f t="shared" si="15"/>
        <v>0</v>
      </c>
      <c r="K228" s="9">
        <f t="shared" si="13"/>
        <v>0</v>
      </c>
    </row>
    <row r="229" spans="1:11" ht="24" customHeight="1">
      <c r="A229" s="88"/>
      <c r="B229" s="69"/>
      <c r="C229" s="23" t="s">
        <v>602</v>
      </c>
      <c r="D229" s="58" t="s">
        <v>603</v>
      </c>
      <c r="E229" s="59" t="s">
        <v>604</v>
      </c>
      <c r="F229" s="9">
        <f t="shared" si="14"/>
        <v>1</v>
      </c>
      <c r="G229" s="22"/>
      <c r="H229" s="9">
        <f t="shared" si="12"/>
        <v>0</v>
      </c>
      <c r="I229" s="22"/>
      <c r="J229" s="9">
        <f t="shared" si="15"/>
        <v>0</v>
      </c>
      <c r="K229" s="9">
        <f t="shared" si="13"/>
        <v>1</v>
      </c>
    </row>
    <row r="230" spans="1:11" ht="33.75" customHeight="1">
      <c r="A230" s="88"/>
      <c r="B230" s="69"/>
      <c r="C230" s="23" t="s">
        <v>605</v>
      </c>
      <c r="D230" s="58" t="s">
        <v>606</v>
      </c>
      <c r="E230" s="59" t="s">
        <v>607</v>
      </c>
      <c r="F230" s="9">
        <f t="shared" si="14"/>
        <v>6</v>
      </c>
      <c r="G230" s="22"/>
      <c r="H230" s="9">
        <f t="shared" si="12"/>
        <v>0</v>
      </c>
      <c r="I230" s="22"/>
      <c r="J230" s="9">
        <f t="shared" si="15"/>
        <v>0</v>
      </c>
      <c r="K230" s="9">
        <f t="shared" si="13"/>
        <v>6</v>
      </c>
    </row>
    <row r="231" spans="1:11" ht="23.1" customHeight="1">
      <c r="A231" s="88"/>
      <c r="B231" s="69"/>
      <c r="C231" s="71" t="s">
        <v>608</v>
      </c>
      <c r="D231" s="58" t="s">
        <v>609</v>
      </c>
      <c r="E231" s="59" t="s">
        <v>610</v>
      </c>
      <c r="F231" s="9">
        <f t="shared" si="14"/>
        <v>1</v>
      </c>
      <c r="G231" s="22"/>
      <c r="H231" s="9">
        <f t="shared" si="12"/>
        <v>0</v>
      </c>
      <c r="I231" s="22"/>
      <c r="J231" s="9">
        <f t="shared" si="15"/>
        <v>0</v>
      </c>
      <c r="K231" s="9">
        <f t="shared" si="13"/>
        <v>1</v>
      </c>
    </row>
    <row r="232" spans="1:11" ht="23.1" customHeight="1">
      <c r="A232" s="88"/>
      <c r="B232" s="69"/>
      <c r="C232" s="72"/>
      <c r="D232" s="54" t="s">
        <v>611</v>
      </c>
      <c r="E232" s="19" t="s">
        <v>612</v>
      </c>
      <c r="F232" s="9">
        <f t="shared" si="14"/>
        <v>2</v>
      </c>
      <c r="G232" s="22"/>
      <c r="H232" s="9">
        <f t="shared" si="12"/>
        <v>0</v>
      </c>
      <c r="I232" s="22"/>
      <c r="J232" s="9">
        <f t="shared" si="15"/>
        <v>0</v>
      </c>
      <c r="K232" s="9">
        <f t="shared" si="13"/>
        <v>2</v>
      </c>
    </row>
    <row r="233" spans="1:11" ht="23.1" customHeight="1">
      <c r="A233" s="88"/>
      <c r="B233" s="69"/>
      <c r="C233" s="23" t="s">
        <v>613</v>
      </c>
      <c r="D233" s="58" t="s">
        <v>614</v>
      </c>
      <c r="E233" s="59" t="s">
        <v>615</v>
      </c>
      <c r="F233" s="9">
        <f t="shared" si="14"/>
        <v>1</v>
      </c>
      <c r="G233" s="22"/>
      <c r="H233" s="9">
        <f t="shared" si="12"/>
        <v>0</v>
      </c>
      <c r="I233" s="22"/>
      <c r="J233" s="9">
        <f t="shared" si="15"/>
        <v>0</v>
      </c>
      <c r="K233" s="9">
        <f t="shared" si="13"/>
        <v>1</v>
      </c>
    </row>
    <row r="234" spans="1:11" ht="23.1" customHeight="1">
      <c r="A234" s="88"/>
      <c r="B234" s="69"/>
      <c r="C234" s="23" t="s">
        <v>616</v>
      </c>
      <c r="D234" s="58" t="s">
        <v>617</v>
      </c>
      <c r="E234" s="59" t="s">
        <v>618</v>
      </c>
      <c r="F234" s="9">
        <f t="shared" si="14"/>
        <v>2</v>
      </c>
      <c r="G234" s="22"/>
      <c r="H234" s="9">
        <f t="shared" si="12"/>
        <v>0</v>
      </c>
      <c r="I234" s="22"/>
      <c r="J234" s="9">
        <f t="shared" si="15"/>
        <v>0</v>
      </c>
      <c r="K234" s="9">
        <f t="shared" si="13"/>
        <v>2</v>
      </c>
    </row>
    <row r="235" spans="1:11" ht="23.1" customHeight="1">
      <c r="A235" s="88"/>
      <c r="B235" s="69"/>
      <c r="C235" s="71" t="s">
        <v>619</v>
      </c>
      <c r="D235" s="58" t="s">
        <v>620</v>
      </c>
      <c r="E235" s="59" t="s">
        <v>621</v>
      </c>
      <c r="F235" s="9">
        <f t="shared" si="14"/>
        <v>1</v>
      </c>
      <c r="G235" s="22"/>
      <c r="H235" s="9">
        <f t="shared" si="12"/>
        <v>0</v>
      </c>
      <c r="I235" s="22"/>
      <c r="J235" s="9">
        <f t="shared" si="15"/>
        <v>0</v>
      </c>
      <c r="K235" s="9">
        <f t="shared" si="13"/>
        <v>1</v>
      </c>
    </row>
    <row r="236" spans="1:11" ht="23.1" customHeight="1">
      <c r="A236" s="88"/>
      <c r="B236" s="69"/>
      <c r="C236" s="75"/>
      <c r="D236" s="54" t="s">
        <v>622</v>
      </c>
      <c r="E236" s="19" t="s">
        <v>623</v>
      </c>
      <c r="F236" s="9">
        <f t="shared" si="14"/>
        <v>1</v>
      </c>
      <c r="G236" s="22"/>
      <c r="H236" s="9">
        <f t="shared" si="12"/>
        <v>0</v>
      </c>
      <c r="I236" s="22"/>
      <c r="J236" s="9">
        <f t="shared" si="15"/>
        <v>0</v>
      </c>
      <c r="K236" s="9">
        <f t="shared" si="13"/>
        <v>1</v>
      </c>
    </row>
    <row r="237" spans="1:11" ht="23.1" customHeight="1">
      <c r="A237" s="88"/>
      <c r="B237" s="69"/>
      <c r="C237" s="72"/>
      <c r="D237" s="54" t="s">
        <v>624</v>
      </c>
      <c r="E237" s="19" t="s">
        <v>625</v>
      </c>
      <c r="F237" s="9">
        <f t="shared" si="14"/>
        <v>2</v>
      </c>
      <c r="G237" s="22" t="s">
        <v>626</v>
      </c>
      <c r="H237" s="9">
        <f t="shared" si="12"/>
        <v>2</v>
      </c>
      <c r="I237" s="22"/>
      <c r="J237" s="9">
        <f t="shared" si="15"/>
        <v>0</v>
      </c>
      <c r="K237" s="9">
        <f t="shared" si="13"/>
        <v>4</v>
      </c>
    </row>
    <row r="238" spans="1:11" ht="23.1" customHeight="1">
      <c r="A238" s="88"/>
      <c r="B238" s="69"/>
      <c r="C238" s="7" t="s">
        <v>627</v>
      </c>
      <c r="D238" s="54" t="s">
        <v>628</v>
      </c>
      <c r="E238" s="19" t="s">
        <v>629</v>
      </c>
      <c r="F238" s="9">
        <f t="shared" si="14"/>
        <v>1</v>
      </c>
      <c r="G238" s="22"/>
      <c r="H238" s="9">
        <f t="shared" si="12"/>
        <v>0</v>
      </c>
      <c r="I238" s="22"/>
      <c r="J238" s="9">
        <f t="shared" si="15"/>
        <v>0</v>
      </c>
      <c r="K238" s="9">
        <f t="shared" si="13"/>
        <v>1</v>
      </c>
    </row>
    <row r="239" spans="1:11" ht="23.1" customHeight="1">
      <c r="A239" s="88"/>
      <c r="B239" s="70"/>
      <c r="C239" s="23" t="s">
        <v>630</v>
      </c>
      <c r="D239" s="58"/>
      <c r="E239" s="59"/>
      <c r="F239" s="9">
        <f t="shared" si="14"/>
        <v>0</v>
      </c>
      <c r="G239" s="22">
        <v>728</v>
      </c>
      <c r="H239" s="9">
        <f t="shared" si="12"/>
        <v>1</v>
      </c>
      <c r="I239" s="22"/>
      <c r="J239" s="9">
        <f t="shared" si="15"/>
        <v>0</v>
      </c>
      <c r="K239" s="9">
        <f t="shared" si="13"/>
        <v>1</v>
      </c>
    </row>
    <row r="240" spans="1:11" ht="33.75" customHeight="1">
      <c r="A240" s="88"/>
      <c r="B240" s="68" t="s">
        <v>631</v>
      </c>
      <c r="C240" s="71" t="s">
        <v>632</v>
      </c>
      <c r="D240" s="58" t="s">
        <v>633</v>
      </c>
      <c r="E240" s="59" t="s">
        <v>634</v>
      </c>
      <c r="F240" s="9">
        <f t="shared" si="14"/>
        <v>5</v>
      </c>
      <c r="G240" s="22" t="s">
        <v>635</v>
      </c>
      <c r="H240" s="9">
        <f t="shared" si="12"/>
        <v>4</v>
      </c>
      <c r="I240" s="22"/>
      <c r="J240" s="9">
        <f t="shared" si="15"/>
        <v>0</v>
      </c>
      <c r="K240" s="9">
        <f t="shared" si="13"/>
        <v>9</v>
      </c>
    </row>
    <row r="241" spans="1:11" ht="21.9" customHeight="1">
      <c r="A241" s="88"/>
      <c r="B241" s="69"/>
      <c r="C241" s="72"/>
      <c r="D241" s="58" t="s">
        <v>636</v>
      </c>
      <c r="E241" s="59" t="s">
        <v>637</v>
      </c>
      <c r="F241" s="9">
        <f t="shared" si="14"/>
        <v>2</v>
      </c>
      <c r="G241" s="22" t="s">
        <v>638</v>
      </c>
      <c r="H241" s="9">
        <f t="shared" si="12"/>
        <v>1</v>
      </c>
      <c r="I241" s="22"/>
      <c r="J241" s="9">
        <f t="shared" si="15"/>
        <v>0</v>
      </c>
      <c r="K241" s="9">
        <f t="shared" si="13"/>
        <v>3</v>
      </c>
    </row>
    <row r="242" spans="1:11" ht="32.25" customHeight="1">
      <c r="A242" s="88"/>
      <c r="B242" s="69"/>
      <c r="C242" s="58" t="s">
        <v>639</v>
      </c>
      <c r="D242" s="58" t="s">
        <v>640</v>
      </c>
      <c r="E242" s="59" t="s">
        <v>641</v>
      </c>
      <c r="F242" s="9">
        <f t="shared" si="14"/>
        <v>7</v>
      </c>
      <c r="G242" s="22" t="s">
        <v>642</v>
      </c>
      <c r="H242" s="9">
        <f t="shared" si="12"/>
        <v>4</v>
      </c>
      <c r="I242" s="22"/>
      <c r="J242" s="9">
        <f t="shared" si="15"/>
        <v>0</v>
      </c>
      <c r="K242" s="9">
        <f t="shared" si="13"/>
        <v>11</v>
      </c>
    </row>
    <row r="243" spans="1:11" ht="33" customHeight="1">
      <c r="A243" s="88"/>
      <c r="B243" s="69"/>
      <c r="C243" s="71" t="s">
        <v>643</v>
      </c>
      <c r="D243" s="58" t="s">
        <v>644</v>
      </c>
      <c r="E243" s="59" t="s">
        <v>645</v>
      </c>
      <c r="F243" s="9">
        <f t="shared" si="14"/>
        <v>3</v>
      </c>
      <c r="G243" s="22" t="s">
        <v>646</v>
      </c>
      <c r="H243" s="9">
        <f t="shared" si="12"/>
        <v>3</v>
      </c>
      <c r="I243" s="22"/>
      <c r="J243" s="9">
        <f t="shared" si="15"/>
        <v>0</v>
      </c>
      <c r="K243" s="9">
        <f t="shared" si="13"/>
        <v>6</v>
      </c>
    </row>
    <row r="244" spans="1:11" ht="33.75" customHeight="1">
      <c r="A244" s="88"/>
      <c r="B244" s="69"/>
      <c r="C244" s="75"/>
      <c r="D244" s="54" t="s">
        <v>647</v>
      </c>
      <c r="E244" s="19" t="s">
        <v>648</v>
      </c>
      <c r="F244" s="9">
        <f t="shared" si="14"/>
        <v>3</v>
      </c>
      <c r="G244" s="22"/>
      <c r="H244" s="9">
        <f t="shared" si="12"/>
        <v>0</v>
      </c>
      <c r="I244" s="22"/>
      <c r="J244" s="9">
        <f t="shared" si="15"/>
        <v>0</v>
      </c>
      <c r="K244" s="9">
        <f t="shared" si="13"/>
        <v>3</v>
      </c>
    </row>
    <row r="245" spans="1:11" ht="21.9" customHeight="1">
      <c r="A245" s="88"/>
      <c r="B245" s="69"/>
      <c r="C245" s="75"/>
      <c r="D245" s="54" t="s">
        <v>649</v>
      </c>
      <c r="E245" s="19" t="s">
        <v>650</v>
      </c>
      <c r="F245" s="9">
        <f t="shared" si="14"/>
        <v>1</v>
      </c>
      <c r="G245" s="22"/>
      <c r="H245" s="9">
        <f t="shared" si="12"/>
        <v>0</v>
      </c>
      <c r="I245" s="22"/>
      <c r="J245" s="9">
        <f t="shared" si="15"/>
        <v>0</v>
      </c>
      <c r="K245" s="9">
        <f t="shared" si="13"/>
        <v>1</v>
      </c>
    </row>
    <row r="246" spans="1:11" ht="21.9" customHeight="1">
      <c r="A246" s="88"/>
      <c r="B246" s="69"/>
      <c r="C246" s="75"/>
      <c r="D246" s="54" t="s">
        <v>651</v>
      </c>
      <c r="E246" s="19" t="s">
        <v>652</v>
      </c>
      <c r="F246" s="9">
        <f t="shared" si="14"/>
        <v>1</v>
      </c>
      <c r="G246" s="22"/>
      <c r="H246" s="9">
        <f t="shared" si="12"/>
        <v>0</v>
      </c>
      <c r="I246" s="22"/>
      <c r="J246" s="9">
        <f t="shared" si="15"/>
        <v>0</v>
      </c>
      <c r="K246" s="9">
        <f t="shared" si="13"/>
        <v>1</v>
      </c>
    </row>
    <row r="247" spans="1:11" ht="21.9" customHeight="1">
      <c r="A247" s="88"/>
      <c r="B247" s="70"/>
      <c r="C247" s="72"/>
      <c r="D247" s="54" t="s">
        <v>653</v>
      </c>
      <c r="E247" s="19" t="s">
        <v>654</v>
      </c>
      <c r="F247" s="9">
        <f t="shared" si="14"/>
        <v>1</v>
      </c>
      <c r="G247" s="22"/>
      <c r="H247" s="9">
        <f t="shared" si="12"/>
        <v>0</v>
      </c>
      <c r="I247" s="22"/>
      <c r="J247" s="9">
        <f t="shared" si="15"/>
        <v>0</v>
      </c>
      <c r="K247" s="9">
        <f t="shared" si="13"/>
        <v>1</v>
      </c>
    </row>
    <row r="248" spans="1:11" ht="21.9" customHeight="1">
      <c r="A248" s="88"/>
      <c r="B248" s="68" t="s">
        <v>655</v>
      </c>
      <c r="C248" s="23" t="s">
        <v>656</v>
      </c>
      <c r="D248" s="58" t="s">
        <v>657</v>
      </c>
      <c r="E248" s="59"/>
      <c r="F248" s="9">
        <f t="shared" si="14"/>
        <v>0</v>
      </c>
      <c r="G248" s="22" t="s">
        <v>658</v>
      </c>
      <c r="H248" s="9">
        <f t="shared" si="12"/>
        <v>1</v>
      </c>
      <c r="I248" s="22"/>
      <c r="J248" s="9">
        <f t="shared" si="15"/>
        <v>0</v>
      </c>
      <c r="K248" s="9">
        <f t="shared" si="13"/>
        <v>1</v>
      </c>
    </row>
    <row r="249" spans="1:11" ht="21.9" customHeight="1">
      <c r="A249" s="88"/>
      <c r="B249" s="69"/>
      <c r="C249" s="76" t="s">
        <v>659</v>
      </c>
      <c r="D249" s="58" t="s">
        <v>660</v>
      </c>
      <c r="E249" s="59"/>
      <c r="F249" s="9"/>
      <c r="G249" s="22" t="s">
        <v>661</v>
      </c>
      <c r="H249" s="9">
        <f t="shared" si="12"/>
        <v>1</v>
      </c>
      <c r="I249" s="22"/>
      <c r="J249" s="9">
        <f t="shared" si="15"/>
        <v>0</v>
      </c>
      <c r="K249" s="9">
        <f t="shared" si="13"/>
        <v>1</v>
      </c>
    </row>
    <row r="250" spans="1:11" ht="21.9" customHeight="1">
      <c r="A250" s="88"/>
      <c r="B250" s="69"/>
      <c r="C250" s="77"/>
      <c r="D250" s="58" t="s">
        <v>662</v>
      </c>
      <c r="E250" s="59"/>
      <c r="F250" s="9">
        <f t="shared" si="14"/>
        <v>0</v>
      </c>
      <c r="G250" s="22" t="s">
        <v>663</v>
      </c>
      <c r="H250" s="9">
        <f t="shared" si="12"/>
        <v>1</v>
      </c>
      <c r="I250" s="22"/>
      <c r="J250" s="9">
        <f t="shared" si="15"/>
        <v>0</v>
      </c>
      <c r="K250" s="9">
        <f t="shared" si="13"/>
        <v>1</v>
      </c>
    </row>
    <row r="251" spans="1:11" ht="21.9" customHeight="1">
      <c r="A251" s="88"/>
      <c r="B251" s="69"/>
      <c r="C251" s="23" t="s">
        <v>664</v>
      </c>
      <c r="D251" s="58" t="s">
        <v>665</v>
      </c>
      <c r="E251" s="59"/>
      <c r="F251" s="9">
        <f t="shared" si="14"/>
        <v>0</v>
      </c>
      <c r="G251" s="22" t="s">
        <v>666</v>
      </c>
      <c r="H251" s="9">
        <f t="shared" si="12"/>
        <v>1</v>
      </c>
      <c r="I251" s="22"/>
      <c r="J251" s="9">
        <f t="shared" si="15"/>
        <v>0</v>
      </c>
      <c r="K251" s="9">
        <f t="shared" si="13"/>
        <v>1</v>
      </c>
    </row>
    <row r="252" spans="1:11" ht="36" customHeight="1">
      <c r="A252" s="88"/>
      <c r="B252" s="69"/>
      <c r="C252" s="23" t="s">
        <v>667</v>
      </c>
      <c r="D252" s="58" t="s">
        <v>668</v>
      </c>
      <c r="E252" s="59" t="s">
        <v>669</v>
      </c>
      <c r="F252" s="9">
        <f t="shared" si="14"/>
        <v>3</v>
      </c>
      <c r="G252" s="22"/>
      <c r="H252" s="9">
        <f t="shared" si="12"/>
        <v>0</v>
      </c>
      <c r="I252" s="22"/>
      <c r="J252" s="9">
        <f t="shared" si="15"/>
        <v>0</v>
      </c>
      <c r="K252" s="9">
        <f t="shared" si="13"/>
        <v>3</v>
      </c>
    </row>
    <row r="253" spans="1:11" ht="21.9" customHeight="1">
      <c r="A253" s="88"/>
      <c r="B253" s="69"/>
      <c r="C253" s="7" t="s">
        <v>670</v>
      </c>
      <c r="D253" s="54" t="s">
        <v>671</v>
      </c>
      <c r="E253" s="19"/>
      <c r="F253" s="9">
        <f t="shared" si="14"/>
        <v>0</v>
      </c>
      <c r="G253" s="22" t="s">
        <v>672</v>
      </c>
      <c r="H253" s="9">
        <f t="shared" si="12"/>
        <v>2</v>
      </c>
      <c r="I253" s="22"/>
      <c r="J253" s="9">
        <f t="shared" si="15"/>
        <v>0</v>
      </c>
      <c r="K253" s="9">
        <f t="shared" si="13"/>
        <v>2</v>
      </c>
    </row>
    <row r="254" spans="1:11" ht="21.9" customHeight="1">
      <c r="A254" s="88"/>
      <c r="B254" s="69"/>
      <c r="C254" s="23" t="s">
        <v>673</v>
      </c>
      <c r="D254" s="58" t="s">
        <v>674</v>
      </c>
      <c r="E254" s="59"/>
      <c r="F254" s="9">
        <f t="shared" si="14"/>
        <v>0</v>
      </c>
      <c r="G254" s="22" t="s">
        <v>675</v>
      </c>
      <c r="H254" s="9">
        <f t="shared" si="12"/>
        <v>2</v>
      </c>
      <c r="I254" s="22"/>
      <c r="J254" s="9">
        <f t="shared" si="15"/>
        <v>0</v>
      </c>
      <c r="K254" s="9">
        <f t="shared" si="13"/>
        <v>2</v>
      </c>
    </row>
    <row r="255" spans="1:11" ht="21.9" customHeight="1">
      <c r="A255" s="88"/>
      <c r="B255" s="70"/>
      <c r="C255" s="23" t="s">
        <v>676</v>
      </c>
      <c r="D255" s="58"/>
      <c r="E255" s="59"/>
      <c r="F255" s="9">
        <f t="shared" si="14"/>
        <v>0</v>
      </c>
      <c r="G255" s="22"/>
      <c r="H255" s="9">
        <f t="shared" si="12"/>
        <v>0</v>
      </c>
      <c r="I255" s="22"/>
      <c r="J255" s="9">
        <f t="shared" si="15"/>
        <v>0</v>
      </c>
      <c r="K255" s="9">
        <f t="shared" si="13"/>
        <v>0</v>
      </c>
    </row>
    <row r="256" spans="1:11" ht="21.9" customHeight="1">
      <c r="A256" s="88"/>
      <c r="B256" s="68" t="s">
        <v>677</v>
      </c>
      <c r="C256" s="23" t="s">
        <v>678</v>
      </c>
      <c r="D256" s="58"/>
      <c r="E256" s="59"/>
      <c r="F256" s="9">
        <f t="shared" si="14"/>
        <v>0</v>
      </c>
      <c r="G256" s="22"/>
      <c r="H256" s="9">
        <f t="shared" si="12"/>
        <v>0</v>
      </c>
      <c r="I256" s="22"/>
      <c r="J256" s="9">
        <f t="shared" si="15"/>
        <v>0</v>
      </c>
      <c r="K256" s="9">
        <f t="shared" si="13"/>
        <v>0</v>
      </c>
    </row>
    <row r="257" spans="1:11" ht="21.9" customHeight="1">
      <c r="A257" s="88"/>
      <c r="B257" s="69"/>
      <c r="C257" s="23" t="s">
        <v>679</v>
      </c>
      <c r="D257" s="58"/>
      <c r="E257" s="59"/>
      <c r="F257" s="9">
        <f t="shared" si="14"/>
        <v>0</v>
      </c>
      <c r="G257" s="22">
        <v>717</v>
      </c>
      <c r="H257" s="9">
        <f t="shared" si="12"/>
        <v>1</v>
      </c>
      <c r="I257" s="22"/>
      <c r="J257" s="9">
        <f t="shared" si="15"/>
        <v>0</v>
      </c>
      <c r="K257" s="9">
        <f t="shared" si="13"/>
        <v>1</v>
      </c>
    </row>
    <row r="258" spans="1:11" ht="21.9" customHeight="1">
      <c r="A258" s="88"/>
      <c r="B258" s="70"/>
      <c r="C258" s="23" t="s">
        <v>680</v>
      </c>
      <c r="D258" s="58"/>
      <c r="E258" s="59"/>
      <c r="F258" s="9">
        <f t="shared" si="14"/>
        <v>0</v>
      </c>
      <c r="G258" s="22"/>
      <c r="H258" s="9">
        <f t="shared" si="12"/>
        <v>0</v>
      </c>
      <c r="I258" s="22"/>
      <c r="J258" s="9">
        <f t="shared" si="15"/>
        <v>0</v>
      </c>
      <c r="K258" s="9">
        <f t="shared" si="13"/>
        <v>0</v>
      </c>
    </row>
    <row r="259" spans="1:11" ht="20.100000000000001" customHeight="1">
      <c r="A259" s="88"/>
      <c r="B259" s="68" t="s">
        <v>681</v>
      </c>
      <c r="C259" s="71" t="s">
        <v>682</v>
      </c>
      <c r="D259" s="58" t="s">
        <v>683</v>
      </c>
      <c r="E259" s="59" t="s">
        <v>684</v>
      </c>
      <c r="F259" s="9">
        <f t="shared" si="14"/>
        <v>1</v>
      </c>
      <c r="G259" s="22"/>
      <c r="H259" s="9">
        <f t="shared" si="12"/>
        <v>0</v>
      </c>
      <c r="I259" s="22"/>
      <c r="J259" s="9">
        <f t="shared" si="15"/>
        <v>0</v>
      </c>
      <c r="K259" s="9">
        <f t="shared" si="13"/>
        <v>1</v>
      </c>
    </row>
    <row r="260" spans="1:11" ht="20.100000000000001" customHeight="1">
      <c r="A260" s="88"/>
      <c r="B260" s="69"/>
      <c r="C260" s="72"/>
      <c r="D260" s="54" t="s">
        <v>685</v>
      </c>
      <c r="E260" s="19" t="s">
        <v>686</v>
      </c>
      <c r="F260" s="9">
        <f t="shared" si="14"/>
        <v>1</v>
      </c>
      <c r="G260" s="22"/>
      <c r="H260" s="9">
        <f t="shared" ref="H260:H288" si="16">IF(ISBLANK(G260), 0, LEN(G260)-LEN(SUBSTITUTE(G260, ",", "") )+1)</f>
        <v>0</v>
      </c>
      <c r="I260" s="22"/>
      <c r="J260" s="9">
        <f t="shared" si="15"/>
        <v>0</v>
      </c>
      <c r="K260" s="9">
        <f t="shared" ref="K260:K289" si="17">F260+H260+J260</f>
        <v>1</v>
      </c>
    </row>
    <row r="261" spans="1:11" ht="30.75" customHeight="1">
      <c r="A261" s="88"/>
      <c r="B261" s="69"/>
      <c r="C261" s="58" t="s">
        <v>687</v>
      </c>
      <c r="D261" s="58"/>
      <c r="E261" s="59"/>
      <c r="F261" s="9">
        <f t="shared" si="14"/>
        <v>0</v>
      </c>
      <c r="G261" s="22" t="s">
        <v>688</v>
      </c>
      <c r="H261" s="9">
        <f t="shared" si="16"/>
        <v>1</v>
      </c>
      <c r="I261" s="22"/>
      <c r="J261" s="9">
        <f t="shared" si="15"/>
        <v>0</v>
      </c>
      <c r="K261" s="9">
        <f t="shared" si="17"/>
        <v>1</v>
      </c>
    </row>
    <row r="262" spans="1:11" ht="20.100000000000001" customHeight="1">
      <c r="A262" s="89"/>
      <c r="B262" s="70"/>
      <c r="C262" s="58" t="s">
        <v>689</v>
      </c>
      <c r="D262" s="58"/>
      <c r="E262" s="59"/>
      <c r="F262" s="9">
        <f t="shared" ref="F262:F288" si="18">IF(ISBLANK(E262), 0, LEN(E262)-LEN(SUBSTITUTE(E262, ",", "") )+1)</f>
        <v>0</v>
      </c>
      <c r="G262" s="22"/>
      <c r="H262" s="9">
        <f t="shared" si="16"/>
        <v>0</v>
      </c>
      <c r="I262" s="22"/>
      <c r="J262" s="9">
        <f t="shared" ref="J262:J288" si="19">IF(ISBLANK(I262), 0, LEN(I262)-LEN(SUBSTITUTE(I262, ",", "") )+1)</f>
        <v>0</v>
      </c>
      <c r="K262" s="9">
        <f t="shared" si="17"/>
        <v>0</v>
      </c>
    </row>
    <row r="263" spans="1:11" ht="20.100000000000001" customHeight="1">
      <c r="A263" s="73" t="s">
        <v>690</v>
      </c>
      <c r="B263" s="68" t="s">
        <v>691</v>
      </c>
      <c r="C263" s="71" t="s">
        <v>692</v>
      </c>
      <c r="D263" s="23" t="s">
        <v>693</v>
      </c>
      <c r="E263" s="59" t="s">
        <v>694</v>
      </c>
      <c r="F263" s="9">
        <f t="shared" si="18"/>
        <v>1</v>
      </c>
      <c r="G263" s="22" t="s">
        <v>695</v>
      </c>
      <c r="H263" s="9">
        <f t="shared" si="16"/>
        <v>1</v>
      </c>
      <c r="I263" s="22"/>
      <c r="J263" s="9">
        <f t="shared" si="19"/>
        <v>0</v>
      </c>
      <c r="K263" s="9">
        <f t="shared" si="17"/>
        <v>2</v>
      </c>
    </row>
    <row r="264" spans="1:11" ht="20.100000000000001" customHeight="1">
      <c r="A264" s="74"/>
      <c r="B264" s="69"/>
      <c r="C264" s="72"/>
      <c r="D264" s="7" t="s">
        <v>696</v>
      </c>
      <c r="E264" s="19" t="s">
        <v>697</v>
      </c>
      <c r="F264" s="9">
        <f t="shared" si="18"/>
        <v>1</v>
      </c>
      <c r="G264" s="22"/>
      <c r="H264" s="9">
        <f t="shared" si="16"/>
        <v>0</v>
      </c>
      <c r="I264" s="22"/>
      <c r="J264" s="9">
        <f t="shared" si="19"/>
        <v>0</v>
      </c>
      <c r="K264" s="9">
        <f t="shared" si="17"/>
        <v>1</v>
      </c>
    </row>
    <row r="265" spans="1:11" ht="20.100000000000001" customHeight="1">
      <c r="A265" s="74"/>
      <c r="B265" s="69"/>
      <c r="C265" s="71" t="s">
        <v>698</v>
      </c>
      <c r="D265" s="7" t="s">
        <v>699</v>
      </c>
      <c r="E265" s="19" t="s">
        <v>700</v>
      </c>
      <c r="F265" s="9">
        <f t="shared" si="18"/>
        <v>3</v>
      </c>
      <c r="G265" s="22"/>
      <c r="H265" s="9">
        <f t="shared" si="16"/>
        <v>0</v>
      </c>
      <c r="I265" s="22"/>
      <c r="J265" s="9">
        <f t="shared" si="19"/>
        <v>0</v>
      </c>
      <c r="K265" s="9">
        <f t="shared" si="17"/>
        <v>3</v>
      </c>
    </row>
    <row r="266" spans="1:11" ht="20.100000000000001" customHeight="1">
      <c r="A266" s="74"/>
      <c r="B266" s="69"/>
      <c r="C266" s="75"/>
      <c r="D266" s="7" t="s">
        <v>701</v>
      </c>
      <c r="E266" s="19" t="s">
        <v>702</v>
      </c>
      <c r="F266" s="9">
        <f t="shared" si="18"/>
        <v>1</v>
      </c>
      <c r="G266" s="22"/>
      <c r="H266" s="9">
        <f t="shared" si="16"/>
        <v>0</v>
      </c>
      <c r="I266" s="22"/>
      <c r="J266" s="9">
        <f t="shared" si="19"/>
        <v>0</v>
      </c>
      <c r="K266" s="9">
        <f t="shared" si="17"/>
        <v>1</v>
      </c>
    </row>
    <row r="267" spans="1:11" ht="20.100000000000001" customHeight="1">
      <c r="A267" s="74"/>
      <c r="B267" s="69"/>
      <c r="C267" s="72"/>
      <c r="D267" s="7" t="s">
        <v>703</v>
      </c>
      <c r="E267" s="19"/>
      <c r="F267" s="9">
        <f t="shared" si="18"/>
        <v>0</v>
      </c>
      <c r="G267" s="22" t="s">
        <v>704</v>
      </c>
      <c r="H267" s="9">
        <f t="shared" si="16"/>
        <v>1</v>
      </c>
      <c r="I267" s="22"/>
      <c r="J267" s="9">
        <f t="shared" si="19"/>
        <v>0</v>
      </c>
      <c r="K267" s="9">
        <f t="shared" si="17"/>
        <v>1</v>
      </c>
    </row>
    <row r="268" spans="1:11" ht="20.100000000000001" customHeight="1">
      <c r="A268" s="74"/>
      <c r="B268" s="69"/>
      <c r="C268" s="64" t="s">
        <v>705</v>
      </c>
      <c r="D268" s="23"/>
      <c r="E268" s="59"/>
      <c r="F268" s="9">
        <f t="shared" si="18"/>
        <v>0</v>
      </c>
      <c r="G268" s="22"/>
      <c r="H268" s="9">
        <f t="shared" si="16"/>
        <v>0</v>
      </c>
      <c r="I268" s="22"/>
      <c r="J268" s="9">
        <f t="shared" si="19"/>
        <v>0</v>
      </c>
      <c r="K268" s="9">
        <f t="shared" si="17"/>
        <v>0</v>
      </c>
    </row>
    <row r="269" spans="1:11" ht="20.100000000000001" customHeight="1">
      <c r="A269" s="74"/>
      <c r="B269" s="69"/>
      <c r="C269" s="71" t="s">
        <v>706</v>
      </c>
      <c r="D269" s="23" t="s">
        <v>707</v>
      </c>
      <c r="E269" s="59"/>
      <c r="F269" s="9">
        <f t="shared" si="18"/>
        <v>0</v>
      </c>
      <c r="G269" s="22"/>
      <c r="H269" s="9">
        <f t="shared" si="16"/>
        <v>0</v>
      </c>
      <c r="I269" s="22"/>
      <c r="J269" s="9">
        <f t="shared" si="19"/>
        <v>0</v>
      </c>
      <c r="K269" s="9">
        <f t="shared" si="17"/>
        <v>0</v>
      </c>
    </row>
    <row r="270" spans="1:11" ht="20.100000000000001" customHeight="1">
      <c r="A270" s="74"/>
      <c r="B270" s="69"/>
      <c r="C270" s="75"/>
      <c r="D270" s="7" t="s">
        <v>708</v>
      </c>
      <c r="E270" s="19"/>
      <c r="F270" s="9">
        <f t="shared" si="18"/>
        <v>0</v>
      </c>
      <c r="G270" s="22" t="s">
        <v>709</v>
      </c>
      <c r="H270" s="9">
        <f t="shared" si="16"/>
        <v>1</v>
      </c>
      <c r="I270" s="22"/>
      <c r="J270" s="9">
        <f t="shared" si="19"/>
        <v>0</v>
      </c>
      <c r="K270" s="9">
        <f t="shared" si="17"/>
        <v>1</v>
      </c>
    </row>
    <row r="271" spans="1:11" ht="33" customHeight="1">
      <c r="A271" s="74"/>
      <c r="B271" s="69"/>
      <c r="C271" s="75"/>
      <c r="D271" s="7" t="s">
        <v>710</v>
      </c>
      <c r="E271" s="19" t="s">
        <v>711</v>
      </c>
      <c r="F271" s="9">
        <f t="shared" si="18"/>
        <v>1</v>
      </c>
      <c r="G271" s="22" t="s">
        <v>712</v>
      </c>
      <c r="H271" s="9">
        <f t="shared" si="16"/>
        <v>1</v>
      </c>
      <c r="I271" s="22"/>
      <c r="J271" s="9">
        <f t="shared" si="19"/>
        <v>0</v>
      </c>
      <c r="K271" s="9">
        <f t="shared" si="17"/>
        <v>2</v>
      </c>
    </row>
    <row r="272" spans="1:11" ht="20.100000000000001" customHeight="1">
      <c r="A272" s="74"/>
      <c r="B272" s="69"/>
      <c r="C272" s="72"/>
      <c r="D272" s="7" t="s">
        <v>713</v>
      </c>
      <c r="E272" s="19" t="s">
        <v>714</v>
      </c>
      <c r="F272" s="9">
        <f t="shared" si="18"/>
        <v>1</v>
      </c>
      <c r="G272" s="22" t="s">
        <v>715</v>
      </c>
      <c r="H272" s="9">
        <f t="shared" si="16"/>
        <v>2</v>
      </c>
      <c r="I272" s="22"/>
      <c r="J272" s="9">
        <f t="shared" si="19"/>
        <v>0</v>
      </c>
      <c r="K272" s="9">
        <f t="shared" si="17"/>
        <v>3</v>
      </c>
    </row>
    <row r="273" spans="1:11" ht="20.100000000000001" customHeight="1">
      <c r="A273" s="74"/>
      <c r="B273" s="69"/>
      <c r="C273" s="64" t="s">
        <v>716</v>
      </c>
      <c r="D273" s="23"/>
      <c r="E273" s="59"/>
      <c r="F273" s="9">
        <f t="shared" si="18"/>
        <v>0</v>
      </c>
      <c r="G273" s="22"/>
      <c r="H273" s="9">
        <f t="shared" si="16"/>
        <v>0</v>
      </c>
      <c r="I273" s="22"/>
      <c r="J273" s="9">
        <f t="shared" si="19"/>
        <v>0</v>
      </c>
      <c r="K273" s="9">
        <f t="shared" si="17"/>
        <v>0</v>
      </c>
    </row>
    <row r="274" spans="1:11" ht="39.6">
      <c r="A274" s="74"/>
      <c r="B274" s="69"/>
      <c r="C274" s="71" t="s">
        <v>717</v>
      </c>
      <c r="D274" s="23" t="s">
        <v>718</v>
      </c>
      <c r="E274" s="59" t="s">
        <v>719</v>
      </c>
      <c r="F274" s="9">
        <f t="shared" si="18"/>
        <v>6</v>
      </c>
      <c r="G274" s="22"/>
      <c r="H274" s="9">
        <f t="shared" si="16"/>
        <v>0</v>
      </c>
      <c r="I274" s="22"/>
      <c r="J274" s="9">
        <f t="shared" si="19"/>
        <v>0</v>
      </c>
      <c r="K274" s="9">
        <f t="shared" si="17"/>
        <v>6</v>
      </c>
    </row>
    <row r="275" spans="1:11" ht="20.100000000000001" customHeight="1">
      <c r="A275" s="74"/>
      <c r="B275" s="69"/>
      <c r="C275" s="75"/>
      <c r="D275" s="7" t="s">
        <v>720</v>
      </c>
      <c r="E275" s="19" t="s">
        <v>721</v>
      </c>
      <c r="F275" s="9">
        <f t="shared" si="18"/>
        <v>1</v>
      </c>
      <c r="G275" s="22"/>
      <c r="H275" s="9">
        <f t="shared" si="16"/>
        <v>0</v>
      </c>
      <c r="I275" s="22"/>
      <c r="J275" s="9">
        <f t="shared" si="19"/>
        <v>0</v>
      </c>
      <c r="K275" s="9">
        <f t="shared" si="17"/>
        <v>1</v>
      </c>
    </row>
    <row r="276" spans="1:11" ht="20.100000000000001" customHeight="1">
      <c r="A276" s="74"/>
      <c r="B276" s="69"/>
      <c r="C276" s="75"/>
      <c r="D276" s="7" t="s">
        <v>722</v>
      </c>
      <c r="E276" s="19" t="s">
        <v>723</v>
      </c>
      <c r="F276" s="9">
        <f t="shared" si="18"/>
        <v>1</v>
      </c>
      <c r="G276" s="22"/>
      <c r="H276" s="9">
        <f t="shared" si="16"/>
        <v>0</v>
      </c>
      <c r="I276" s="22"/>
      <c r="J276" s="9">
        <f t="shared" si="19"/>
        <v>0</v>
      </c>
      <c r="K276" s="9">
        <f t="shared" si="17"/>
        <v>1</v>
      </c>
    </row>
    <row r="277" spans="1:11" ht="20.100000000000001" customHeight="1">
      <c r="A277" s="74"/>
      <c r="B277" s="69"/>
      <c r="C277" s="72"/>
      <c r="D277" s="7" t="s">
        <v>724</v>
      </c>
      <c r="E277" s="19"/>
      <c r="F277" s="9">
        <f t="shared" si="18"/>
        <v>0</v>
      </c>
      <c r="G277" s="22" t="s">
        <v>725</v>
      </c>
      <c r="H277" s="9">
        <f t="shared" si="16"/>
        <v>1</v>
      </c>
      <c r="I277" s="22"/>
      <c r="J277" s="9">
        <f t="shared" si="19"/>
        <v>0</v>
      </c>
      <c r="K277" s="9">
        <f t="shared" si="17"/>
        <v>1</v>
      </c>
    </row>
    <row r="278" spans="1:11" ht="20.100000000000001" customHeight="1">
      <c r="A278" s="74"/>
      <c r="B278" s="70"/>
      <c r="C278" s="64" t="s">
        <v>726</v>
      </c>
      <c r="D278" s="23"/>
      <c r="E278" s="59"/>
      <c r="F278" s="9">
        <f t="shared" si="18"/>
        <v>0</v>
      </c>
      <c r="G278" s="22"/>
      <c r="H278" s="9">
        <f t="shared" si="16"/>
        <v>0</v>
      </c>
      <c r="I278" s="22"/>
      <c r="J278" s="9">
        <f t="shared" si="19"/>
        <v>0</v>
      </c>
      <c r="K278" s="9">
        <f t="shared" si="17"/>
        <v>0</v>
      </c>
    </row>
    <row r="279" spans="1:11" ht="20.100000000000001" customHeight="1">
      <c r="A279" s="74"/>
      <c r="B279" s="68" t="s">
        <v>727</v>
      </c>
      <c r="C279" s="64" t="s">
        <v>728</v>
      </c>
      <c r="D279" s="23"/>
      <c r="E279" s="59"/>
      <c r="F279" s="9">
        <f t="shared" si="18"/>
        <v>0</v>
      </c>
      <c r="G279" s="22"/>
      <c r="H279" s="9">
        <f t="shared" si="16"/>
        <v>0</v>
      </c>
      <c r="I279" s="22"/>
      <c r="J279" s="9">
        <f t="shared" si="19"/>
        <v>0</v>
      </c>
      <c r="K279" s="9">
        <f t="shared" si="17"/>
        <v>0</v>
      </c>
    </row>
    <row r="280" spans="1:11" ht="20.100000000000001" customHeight="1">
      <c r="A280" s="74"/>
      <c r="B280" s="69"/>
      <c r="C280" s="64" t="s">
        <v>729</v>
      </c>
      <c r="D280" s="23"/>
      <c r="E280" s="59"/>
      <c r="F280" s="9">
        <f t="shared" si="18"/>
        <v>0</v>
      </c>
      <c r="G280" s="22"/>
      <c r="H280" s="9">
        <f t="shared" si="16"/>
        <v>0</v>
      </c>
      <c r="I280" s="22"/>
      <c r="J280" s="9">
        <f t="shared" si="19"/>
        <v>0</v>
      </c>
      <c r="K280" s="9">
        <f t="shared" si="17"/>
        <v>0</v>
      </c>
    </row>
    <row r="281" spans="1:11" ht="20.100000000000001" customHeight="1">
      <c r="A281" s="74"/>
      <c r="B281" s="70"/>
      <c r="C281" s="64" t="s">
        <v>730</v>
      </c>
      <c r="D281" s="23"/>
      <c r="E281" s="59"/>
      <c r="F281" s="9">
        <f t="shared" si="18"/>
        <v>0</v>
      </c>
      <c r="G281" s="22"/>
      <c r="H281" s="9">
        <f t="shared" si="16"/>
        <v>0</v>
      </c>
      <c r="I281" s="22"/>
      <c r="J281" s="9">
        <f t="shared" si="19"/>
        <v>0</v>
      </c>
      <c r="K281" s="9">
        <f t="shared" si="17"/>
        <v>0</v>
      </c>
    </row>
    <row r="282" spans="1:11" ht="20.100000000000001" customHeight="1">
      <c r="A282" s="74"/>
      <c r="B282" s="68" t="s">
        <v>731</v>
      </c>
      <c r="C282" s="64" t="s">
        <v>732</v>
      </c>
      <c r="D282" s="23"/>
      <c r="E282" s="59"/>
      <c r="F282" s="9">
        <f t="shared" si="18"/>
        <v>0</v>
      </c>
      <c r="G282" s="22"/>
      <c r="H282" s="9">
        <f t="shared" si="16"/>
        <v>0</v>
      </c>
      <c r="I282" s="22"/>
      <c r="J282" s="9">
        <f t="shared" si="19"/>
        <v>0</v>
      </c>
      <c r="K282" s="9">
        <f t="shared" si="17"/>
        <v>0</v>
      </c>
    </row>
    <row r="283" spans="1:11" ht="20.100000000000001" customHeight="1">
      <c r="A283" s="74"/>
      <c r="B283" s="69"/>
      <c r="C283" s="64" t="s">
        <v>733</v>
      </c>
      <c r="D283" s="23"/>
      <c r="E283" s="59"/>
      <c r="F283" s="9">
        <f t="shared" si="18"/>
        <v>0</v>
      </c>
      <c r="G283" s="22"/>
      <c r="H283" s="9">
        <f t="shared" si="16"/>
        <v>0</v>
      </c>
      <c r="I283" s="22"/>
      <c r="J283" s="9">
        <f t="shared" si="19"/>
        <v>0</v>
      </c>
      <c r="K283" s="9">
        <f t="shared" si="17"/>
        <v>0</v>
      </c>
    </row>
    <row r="284" spans="1:11" ht="29.25" customHeight="1">
      <c r="A284" s="74"/>
      <c r="B284" s="70"/>
      <c r="C284" s="64" t="s">
        <v>734</v>
      </c>
      <c r="D284" s="23"/>
      <c r="E284" s="59"/>
      <c r="F284" s="9">
        <f t="shared" si="18"/>
        <v>0</v>
      </c>
      <c r="G284" s="22"/>
      <c r="H284" s="9">
        <f t="shared" si="16"/>
        <v>0</v>
      </c>
      <c r="I284" s="22"/>
      <c r="J284" s="9">
        <f t="shared" si="19"/>
        <v>0</v>
      </c>
      <c r="K284" s="9">
        <f t="shared" si="17"/>
        <v>0</v>
      </c>
    </row>
    <row r="285" spans="1:11" ht="20.100000000000001" customHeight="1">
      <c r="A285" s="74"/>
      <c r="B285" s="68" t="s">
        <v>735</v>
      </c>
      <c r="C285" s="64" t="s">
        <v>736</v>
      </c>
      <c r="D285" s="23" t="s">
        <v>737</v>
      </c>
      <c r="E285" s="59" t="s">
        <v>738</v>
      </c>
      <c r="F285" s="9">
        <f t="shared" si="18"/>
        <v>1</v>
      </c>
      <c r="G285" s="22" t="s">
        <v>739</v>
      </c>
      <c r="H285" s="9">
        <f t="shared" si="16"/>
        <v>1</v>
      </c>
      <c r="I285" s="22"/>
      <c r="J285" s="9">
        <f t="shared" si="19"/>
        <v>0</v>
      </c>
      <c r="K285" s="9">
        <f t="shared" si="17"/>
        <v>2</v>
      </c>
    </row>
    <row r="286" spans="1:11" ht="20.100000000000001" customHeight="1">
      <c r="A286" s="74"/>
      <c r="B286" s="69"/>
      <c r="C286" s="71" t="s">
        <v>740</v>
      </c>
      <c r="D286" s="23" t="s">
        <v>741</v>
      </c>
      <c r="E286" s="59" t="s">
        <v>742</v>
      </c>
      <c r="F286" s="9">
        <f t="shared" si="18"/>
        <v>1</v>
      </c>
      <c r="G286" s="22"/>
      <c r="H286" s="9">
        <f t="shared" si="16"/>
        <v>0</v>
      </c>
      <c r="I286" s="22"/>
      <c r="J286" s="9">
        <f t="shared" si="19"/>
        <v>0</v>
      </c>
      <c r="K286" s="9">
        <f t="shared" si="17"/>
        <v>1</v>
      </c>
    </row>
    <row r="287" spans="1:11" ht="20.100000000000001" customHeight="1">
      <c r="A287" s="74"/>
      <c r="B287" s="69"/>
      <c r="C287" s="72"/>
      <c r="D287" s="7" t="s">
        <v>743</v>
      </c>
      <c r="E287" s="19" t="s">
        <v>744</v>
      </c>
      <c r="F287" s="9">
        <f t="shared" si="18"/>
        <v>1</v>
      </c>
      <c r="G287" s="22"/>
      <c r="H287" s="9">
        <f t="shared" si="16"/>
        <v>0</v>
      </c>
      <c r="I287" s="22"/>
      <c r="J287" s="9">
        <f t="shared" si="19"/>
        <v>0</v>
      </c>
      <c r="K287" s="9">
        <f t="shared" si="17"/>
        <v>1</v>
      </c>
    </row>
    <row r="288" spans="1:11" ht="20.100000000000001" customHeight="1">
      <c r="A288" s="74"/>
      <c r="B288" s="69"/>
      <c r="C288" s="34" t="s">
        <v>745</v>
      </c>
      <c r="D288" s="10"/>
      <c r="E288" s="63"/>
      <c r="F288" s="9">
        <f t="shared" si="18"/>
        <v>0</v>
      </c>
      <c r="G288" s="22"/>
      <c r="H288" s="9">
        <f t="shared" si="16"/>
        <v>0</v>
      </c>
      <c r="I288" s="22"/>
      <c r="J288" s="9">
        <f t="shared" si="19"/>
        <v>0</v>
      </c>
      <c r="K288" s="9">
        <f t="shared" si="17"/>
        <v>0</v>
      </c>
    </row>
    <row r="289" spans="1:12">
      <c r="A289" s="109" t="s">
        <v>747</v>
      </c>
      <c r="B289" s="110"/>
      <c r="C289" s="110"/>
      <c r="D289" s="111"/>
      <c r="E289" s="108"/>
      <c r="F289" s="65">
        <f>SUM(F4:F288)</f>
        <v>540</v>
      </c>
      <c r="G289" s="66" t="s">
        <v>748</v>
      </c>
      <c r="H289" s="65">
        <f>SUM(H4:H288)</f>
        <v>194</v>
      </c>
      <c r="I289" s="66"/>
      <c r="J289" s="65">
        <f>SUM(J4:J288)</f>
        <v>6</v>
      </c>
      <c r="K289" s="9">
        <f t="shared" si="17"/>
        <v>740</v>
      </c>
      <c r="L289" s="67">
        <f>F289+H289</f>
        <v>734</v>
      </c>
    </row>
    <row r="290" spans="1:12">
      <c r="A290" s="2" t="s">
        <v>746</v>
      </c>
    </row>
  </sheetData>
  <mergeCells count="93">
    <mergeCell ref="C40:C41"/>
    <mergeCell ref="A1:K1"/>
    <mergeCell ref="A289:D289"/>
    <mergeCell ref="C10:C17"/>
    <mergeCell ref="C18:C20"/>
    <mergeCell ref="C21:C24"/>
    <mergeCell ref="C25:C36"/>
    <mergeCell ref="C37:C38"/>
    <mergeCell ref="B43:B55"/>
    <mergeCell ref="C43:C44"/>
    <mergeCell ref="C45:C50"/>
    <mergeCell ref="B56:B63"/>
    <mergeCell ref="C60:C61"/>
    <mergeCell ref="C84:C85"/>
    <mergeCell ref="B87:B95"/>
    <mergeCell ref="C93:C95"/>
    <mergeCell ref="B96:B115"/>
    <mergeCell ref="C96:C100"/>
    <mergeCell ref="C101:C103"/>
    <mergeCell ref="C105:C108"/>
    <mergeCell ref="C109:C110"/>
    <mergeCell ref="C111:C113"/>
    <mergeCell ref="B64:B86"/>
    <mergeCell ref="C65:C69"/>
    <mergeCell ref="C70:C74"/>
    <mergeCell ref="C75:C77"/>
    <mergeCell ref="C78:C83"/>
    <mergeCell ref="B116:B126"/>
    <mergeCell ref="C116:C117"/>
    <mergeCell ref="C118:C119"/>
    <mergeCell ref="C120:C121"/>
    <mergeCell ref="B127:B157"/>
    <mergeCell ref="C127:C130"/>
    <mergeCell ref="C131:C135"/>
    <mergeCell ref="C136:C137"/>
    <mergeCell ref="C138:C143"/>
    <mergeCell ref="C144:C147"/>
    <mergeCell ref="C148:C150"/>
    <mergeCell ref="C151:C153"/>
    <mergeCell ref="C154:C156"/>
    <mergeCell ref="B158:B161"/>
    <mergeCell ref="B162:B164"/>
    <mergeCell ref="D165:D169"/>
    <mergeCell ref="D170:D171"/>
    <mergeCell ref="C174:C177"/>
    <mergeCell ref="D174:D177"/>
    <mergeCell ref="A179:A262"/>
    <mergeCell ref="B179:B181"/>
    <mergeCell ref="C179:C180"/>
    <mergeCell ref="B182:B183"/>
    <mergeCell ref="B184:B185"/>
    <mergeCell ref="B186:B190"/>
    <mergeCell ref="B165:B178"/>
    <mergeCell ref="C165:C173"/>
    <mergeCell ref="A4:A178"/>
    <mergeCell ref="B4:B42"/>
    <mergeCell ref="C4:C5"/>
    <mergeCell ref="C6:C9"/>
    <mergeCell ref="C187:C188"/>
    <mergeCell ref="C189:C190"/>
    <mergeCell ref="B191:B210"/>
    <mergeCell ref="C191:C193"/>
    <mergeCell ref="C194:C195"/>
    <mergeCell ref="C196:C202"/>
    <mergeCell ref="C203:C205"/>
    <mergeCell ref="C206:C207"/>
    <mergeCell ref="C208:C209"/>
    <mergeCell ref="B256:B258"/>
    <mergeCell ref="B211:B219"/>
    <mergeCell ref="C211:C212"/>
    <mergeCell ref="C215:C217"/>
    <mergeCell ref="B220:B222"/>
    <mergeCell ref="B223:B239"/>
    <mergeCell ref="C223:C224"/>
    <mergeCell ref="C231:C232"/>
    <mergeCell ref="C235:C237"/>
    <mergeCell ref="B240:B247"/>
    <mergeCell ref="C240:C241"/>
    <mergeCell ref="C243:C247"/>
    <mergeCell ref="B248:B255"/>
    <mergeCell ref="C249:C250"/>
    <mergeCell ref="B285:B288"/>
    <mergeCell ref="C286:C287"/>
    <mergeCell ref="B259:B262"/>
    <mergeCell ref="C259:C260"/>
    <mergeCell ref="A263:A288"/>
    <mergeCell ref="B263:B278"/>
    <mergeCell ref="C263:C264"/>
    <mergeCell ref="C265:C267"/>
    <mergeCell ref="C269:C272"/>
    <mergeCell ref="C274:C277"/>
    <mergeCell ref="B279:B281"/>
    <mergeCell ref="B282:B284"/>
  </mergeCells>
  <phoneticPr fontId="3" type="noConversion"/>
  <pageMargins left="0.39370078740157483" right="0.39370078740157483" top="0.74803149606299213" bottom="0.55118110236220474" header="0.31496062992125984" footer="0.31496062992125984"/>
  <pageSetup paperSize="9" scale="4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유사기술분류표(734호)</vt:lpstr>
      <vt:lpstr>'유사기술분류표(734호)'!Print_Area</vt:lpstr>
      <vt:lpstr>'유사기술분류표(734호)'!Print_Titles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배숮ㅇ</dc:creator>
  <cp:lastModifiedBy>user</cp:lastModifiedBy>
  <cp:lastPrinted>2014-07-07T08:02:37Z</cp:lastPrinted>
  <dcterms:created xsi:type="dcterms:W3CDTF">2014-07-07T07:58:18Z</dcterms:created>
  <dcterms:modified xsi:type="dcterms:W3CDTF">2014-07-07T08:04:19Z</dcterms:modified>
</cp:coreProperties>
</file>